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Z:\Suiren\web\ensemble\r3\"/>
    </mc:Choice>
  </mc:AlternateContent>
  <xr:revisionPtr revIDLastSave="0" documentId="13_ncr:1_{7800E738-558B-4197-9F9C-55CE8B4CA8A0}" xr6:coauthVersionLast="47" xr6:coauthVersionMax="47" xr10:uidLastSave="{00000000-0000-0000-0000-000000000000}"/>
  <bookViews>
    <workbookView xWindow="-120" yWindow="-120" windowWidth="29040" windowHeight="15840" activeTab="1" xr2:uid="{00000000-000D-0000-FFFF-FFFF00000000}"/>
  </bookViews>
  <sheets>
    <sheet name="申込" sheetId="2" r:id="rId1"/>
    <sheet name="入力例" sheetId="6" r:id="rId2"/>
    <sheet name="data" sheetId="4" r:id="rId3"/>
    <sheet name="data2" sheetId="7" r:id="rId4"/>
  </sheets>
  <definedNames>
    <definedName name="_xlnm._FilterDatabase" localSheetId="0" hidden="1">申込!$DF$10:$DF$169</definedName>
    <definedName name="_xlnm._FilterDatabase" localSheetId="1" hidden="1">入力例!$DI$10:$DI$168</definedName>
    <definedName name="FAX番号">data!$I$3</definedName>
    <definedName name="_xlnm.Print_Area" localSheetId="0">申込!$E$12:$AR$75</definedName>
    <definedName name="_xlnm.Print_Area" localSheetId="1">入力例!$D$1:$AX$73</definedName>
    <definedName name="セル移動順">申込!$W$16,申込!$W$17,申込!$W$18,申込!$W$19,申込!$AI$19,申込!$I$26,申込!$U$26,申込!$AE$26,申込!$L$28,申込!$L$29,申込!$L$30,申込!$L$31,申込!$L$32,申込!$L$33,申込!$J$36,申込!$P$36,申込!$J$37,申込!$P$37,申込!$J$38,申込!$P$38,申込!$J$39,申込!$P$39,申込!$AD$36,申込!$AJ$36,申込!$AD$37</definedName>
    <definedName name="プログラム数">data!$AV$3</definedName>
    <definedName name="プログラム代金">data!$AW$3</definedName>
    <definedName name="楽器名１">data!$X$3</definedName>
    <definedName name="楽器名２">data!$AA$3</definedName>
    <definedName name="楽器名３">data!$AD$3</definedName>
    <definedName name="楽器名４">data!$AG$3</definedName>
    <definedName name="楽器名５">data!$AJ$3</definedName>
    <definedName name="楽器名６">data!$AM$3</definedName>
    <definedName name="楽器名７">data!$AP$3</definedName>
    <definedName name="楽器名８">data!$AS$3</definedName>
    <definedName name="記載責任者氏名">data!$BD$3</definedName>
    <definedName name="曲名原語">data!$R$3</definedName>
    <definedName name="曲名邦文">data!$Q$3</definedName>
    <definedName name="緊急連絡先">data!$BE$3</definedName>
    <definedName name="作曲者原語">data!$T$3</definedName>
    <definedName name="作曲者邦文">data!$S$3</definedName>
    <definedName name="参加部門">data!$L$3</definedName>
    <definedName name="参加料合計">data!$BB$3</definedName>
    <definedName name="実行委員氏名">data!$BC$3</definedName>
    <definedName name="住所">data!$F$3</definedName>
    <definedName name="重奏">data!$P$3</definedName>
    <definedName name="出演数">data!#REF!</definedName>
    <definedName name="姓１">data!$Y$3</definedName>
    <definedName name="姓２">data!$AB$3</definedName>
    <definedName name="姓３">data!$AE$3</definedName>
    <definedName name="姓４">data!$AH$3</definedName>
    <definedName name="姓５">data!$AK$3</definedName>
    <definedName name="姓６">data!$AN$3</definedName>
    <definedName name="姓７">data!$AQ$3</definedName>
    <definedName name="姓８">data!$AT$3</definedName>
    <definedName name="代表者">data!$J$3</definedName>
    <definedName name="団体名">data!$C$3</definedName>
    <definedName name="電話番号">data!$H$3</definedName>
    <definedName name="日">data!$BH$3</definedName>
    <definedName name="年">data!$BF$3</definedName>
    <definedName name="編曲者原語">data!$V$3</definedName>
    <definedName name="編曲者邦文">data!$U$3</definedName>
    <definedName name="編成">data!$N$3</definedName>
    <definedName name="名１">data!$Z$3</definedName>
    <definedName name="名２">data!$AC$3</definedName>
    <definedName name="名３">data!$AF$3</definedName>
    <definedName name="名４">data!$AI$3</definedName>
    <definedName name="名５">data!$AL$3</definedName>
    <definedName name="名６">data!$AO$3</definedName>
    <definedName name="名７">data!$AR$3</definedName>
    <definedName name="名８">data!$AU$3</definedName>
    <definedName name="郵便番号">data!$E$3</definedName>
    <definedName name="様方">data!$G$3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2" i="6" l="1"/>
  <c r="AH50" i="6"/>
  <c r="L51" i="2"/>
  <c r="AE51" i="2" s="1"/>
  <c r="Q53" i="2"/>
  <c r="AE53" i="2" s="1"/>
  <c r="V54" i="2" l="1"/>
  <c r="BB3" i="4" s="1"/>
  <c r="Y53" i="6"/>
  <c r="BY45" i="2"/>
  <c r="BY43" i="2"/>
  <c r="BY62" i="2" l="1"/>
  <c r="AZ3" i="4"/>
  <c r="BY59" i="2"/>
  <c r="BY63" i="2" l="1"/>
  <c r="X73" i="2" l="1"/>
  <c r="AC73" i="2"/>
  <c r="AQ77" i="2"/>
  <c r="AQ78" i="2"/>
  <c r="X70" i="2" s="1"/>
  <c r="AX3" i="4"/>
  <c r="BY44" i="2"/>
  <c r="BA3" i="4" l="1"/>
  <c r="AY3" i="4"/>
  <c r="BY43" i="6" l="1"/>
  <c r="BY42" i="6"/>
  <c r="AW3" i="4"/>
  <c r="AV3" i="4"/>
  <c r="BY42" i="2" l="1"/>
  <c r="D3" i="4" l="1"/>
  <c r="BY23" i="2"/>
  <c r="BY22" i="2"/>
  <c r="BY15" i="2"/>
  <c r="J3" i="4" l="1"/>
  <c r="B3" i="4"/>
  <c r="W3" i="4"/>
  <c r="BY32" i="2"/>
  <c r="AU3" i="4"/>
  <c r="AR3" i="4"/>
  <c r="AO3" i="4"/>
  <c r="AL3" i="4"/>
  <c r="AI3" i="4"/>
  <c r="AF3" i="4"/>
  <c r="AC3" i="4"/>
  <c r="Z3" i="4"/>
  <c r="BY58" i="2"/>
  <c r="BY79" i="2"/>
  <c r="BY40" i="2"/>
  <c r="BY78" i="2"/>
  <c r="BY57" i="2"/>
  <c r="BY77" i="2"/>
  <c r="BY39" i="2"/>
  <c r="BY76" i="2"/>
  <c r="BY55" i="2"/>
  <c r="BY75" i="2"/>
  <c r="BY38" i="2"/>
  <c r="BY74" i="2"/>
  <c r="BY51" i="2"/>
  <c r="BY73" i="2"/>
  <c r="BY37" i="2"/>
  <c r="BY72" i="2"/>
  <c r="AJ3" i="4"/>
  <c r="AS3" i="4"/>
  <c r="AP3" i="4"/>
  <c r="AM3" i="4"/>
  <c r="AG3" i="4"/>
  <c r="AD3" i="4"/>
  <c r="AA3" i="4"/>
  <c r="X3" i="4"/>
  <c r="Y3" i="4"/>
  <c r="AH3" i="4"/>
  <c r="AQ3" i="4"/>
  <c r="AN3" i="4"/>
  <c r="AK3" i="4"/>
  <c r="AE3" i="4"/>
  <c r="AB3" i="4"/>
  <c r="BY50" i="2"/>
  <c r="BY49" i="2"/>
  <c r="BY48" i="2"/>
  <c r="BY47" i="2"/>
  <c r="BY36" i="2"/>
  <c r="BY35" i="2"/>
  <c r="BY34" i="2"/>
  <c r="BY33" i="2"/>
  <c r="AT3" i="4"/>
  <c r="BH3" i="4"/>
  <c r="BG3" i="4"/>
  <c r="BF3" i="4"/>
  <c r="BD3" i="4"/>
  <c r="P3" i="4"/>
  <c r="O3" i="4" s="1"/>
  <c r="N3" i="4"/>
  <c r="M3" i="4" s="1"/>
  <c r="L3" i="4"/>
  <c r="K3" i="4" s="1"/>
  <c r="C3" i="4"/>
  <c r="AF70" i="6"/>
  <c r="AA70" i="6"/>
  <c r="AA67" i="6"/>
  <c r="CB64" i="6"/>
  <c r="CB63" i="6"/>
  <c r="CB62" i="6"/>
  <c r="CB60" i="6"/>
  <c r="CB59" i="6"/>
  <c r="CB58" i="6"/>
  <c r="CB57" i="6"/>
  <c r="CB56" i="6"/>
  <c r="CB55" i="6"/>
  <c r="CB54" i="6"/>
  <c r="CB50" i="6"/>
  <c r="CB49" i="6"/>
  <c r="CB47" i="6"/>
  <c r="CB46" i="6"/>
  <c r="CB40" i="6"/>
  <c r="CB39" i="6"/>
  <c r="CB38" i="6"/>
  <c r="CB37" i="6"/>
  <c r="CB36" i="6"/>
  <c r="CB35" i="6"/>
  <c r="CB33" i="6"/>
  <c r="CB32" i="6"/>
  <c r="CB31" i="6"/>
  <c r="CB30" i="6"/>
  <c r="CB29" i="6"/>
  <c r="CB28" i="6"/>
  <c r="CB27" i="6"/>
  <c r="CB26" i="6"/>
  <c r="CB24" i="6"/>
  <c r="CB23" i="6"/>
  <c r="CB22" i="6"/>
  <c r="CB20" i="6"/>
  <c r="CB19" i="6"/>
  <c r="CB18" i="6"/>
  <c r="CB17" i="6"/>
  <c r="CB16" i="6"/>
  <c r="CB15" i="6"/>
  <c r="BY67" i="2"/>
  <c r="BY66" i="2"/>
  <c r="BY65" i="2"/>
  <c r="BY64" i="2"/>
  <c r="BY61" i="2"/>
  <c r="BY60" i="2"/>
  <c r="BY31" i="2"/>
  <c r="BY30" i="2"/>
  <c r="BY29" i="2"/>
  <c r="BY28" i="2"/>
  <c r="BY27" i="2"/>
  <c r="BY26" i="2"/>
  <c r="BY24" i="2"/>
  <c r="BY20" i="2"/>
  <c r="BY19" i="2"/>
  <c r="BY18" i="2"/>
  <c r="BY17" i="2"/>
  <c r="BY16" i="2"/>
  <c r="R3" i="4"/>
  <c r="E3" i="4"/>
  <c r="BC3" i="4"/>
  <c r="BE3" i="4"/>
  <c r="V3" i="4"/>
  <c r="U3" i="4"/>
  <c r="T3" i="4"/>
  <c r="S3" i="4"/>
  <c r="Q3" i="4"/>
  <c r="I3" i="4"/>
  <c r="H3" i="4"/>
  <c r="G3" i="4"/>
  <c r="F3" i="4"/>
  <c r="BZ74" i="2" l="1"/>
  <c r="CB65" i="6"/>
  <c r="BZ77" i="2"/>
  <c r="BZ75" i="2"/>
  <c r="BZ73" i="2"/>
  <c r="BZ78" i="2"/>
  <c r="BZ72" i="2"/>
  <c r="BZ79" i="2"/>
  <c r="BZ76" i="2"/>
  <c r="BY80" i="2" l="1"/>
  <c r="BY68" i="2" s="1"/>
  <c r="BY70" i="2" l="1"/>
</calcChain>
</file>

<file path=xl/sharedStrings.xml><?xml version="1.0" encoding="utf-8"?>
<sst xmlns="http://schemas.openxmlformats.org/spreadsheetml/2006/main" count="1667" uniqueCount="949">
  <si>
    <t>☆Ａ４用紙縦で印刷して下さい（印刷範囲は設定済です。そのまま印刷してください）。</t>
    <rPh sb="3" eb="5">
      <t>ヨウシ</t>
    </rPh>
    <rPh sb="5" eb="6">
      <t>タテ</t>
    </rPh>
    <rPh sb="7" eb="9">
      <t>インサツ</t>
    </rPh>
    <rPh sb="11" eb="12">
      <t>クダ</t>
    </rPh>
    <rPh sb="15" eb="17">
      <t>インサツ</t>
    </rPh>
    <rPh sb="17" eb="19">
      <t>ハンイ</t>
    </rPh>
    <rPh sb="20" eb="22">
      <t>セッテイ</t>
    </rPh>
    <rPh sb="22" eb="23">
      <t>ズ</t>
    </rPh>
    <rPh sb="30" eb="32">
      <t>インサツ</t>
    </rPh>
    <phoneticPr fontId="3"/>
  </si>
  <si>
    <t>山梨県吹奏楽連盟</t>
    <rPh sb="0" eb="3">
      <t>ヤマナシケン</t>
    </rPh>
    <rPh sb="3" eb="6">
      <t>スイソウガク</t>
    </rPh>
    <rPh sb="6" eb="8">
      <t>レンメイ</t>
    </rPh>
    <phoneticPr fontId="2"/>
  </si>
  <si>
    <t>韮崎東中学校</t>
  </si>
  <si>
    <t>001</t>
  </si>
  <si>
    <t>学校長</t>
  </si>
  <si>
    <t>韮崎西中学校</t>
  </si>
  <si>
    <t>002</t>
  </si>
  <si>
    <t>白州中学校</t>
  </si>
  <si>
    <t>003</t>
  </si>
  <si>
    <t>長坂中学校</t>
  </si>
  <si>
    <t>004</t>
  </si>
  <si>
    <t>武川中学校</t>
  </si>
  <si>
    <t>005</t>
  </si>
  <si>
    <t>006</t>
  </si>
  <si>
    <t>須玉中学校</t>
  </si>
  <si>
    <t>007</t>
  </si>
  <si>
    <t>明野中学校</t>
  </si>
  <si>
    <t>008</t>
  </si>
  <si>
    <t>高根中学校</t>
  </si>
  <si>
    <t>009</t>
  </si>
  <si>
    <t>泉中学校</t>
  </si>
  <si>
    <t>160</t>
  </si>
  <si>
    <t>韮崎高等学校</t>
  </si>
  <si>
    <t>011</t>
  </si>
  <si>
    <t>韮崎工業高等学校</t>
  </si>
  <si>
    <t>012</t>
  </si>
  <si>
    <t>北杜高等学校</t>
  </si>
  <si>
    <t>013</t>
  </si>
  <si>
    <t>甲陵高等学校</t>
  </si>
  <si>
    <t>014</t>
  </si>
  <si>
    <t>帝京第三高等学校</t>
  </si>
  <si>
    <t>016</t>
  </si>
  <si>
    <t>韮崎市吹奏楽団</t>
  </si>
  <si>
    <t>017</t>
  </si>
  <si>
    <t>代表者</t>
  </si>
  <si>
    <t>敷島南小学校</t>
  </si>
  <si>
    <t>022</t>
  </si>
  <si>
    <t>竜王北小学校</t>
  </si>
  <si>
    <t>023</t>
  </si>
  <si>
    <t>敷島中学校</t>
  </si>
  <si>
    <t>024</t>
  </si>
  <si>
    <t>竜王中学校</t>
  </si>
  <si>
    <t>025</t>
  </si>
  <si>
    <t>玉幡中学校</t>
  </si>
  <si>
    <t>026</t>
  </si>
  <si>
    <t>竜王北中学校</t>
  </si>
  <si>
    <t>027</t>
  </si>
  <si>
    <t>押原中学校</t>
  </si>
  <si>
    <t>028</t>
  </si>
  <si>
    <t>田富中学校</t>
  </si>
  <si>
    <t>029</t>
  </si>
  <si>
    <t>玉穂中学校</t>
  </si>
  <si>
    <t>030</t>
  </si>
  <si>
    <t>白根巨摩中学校</t>
  </si>
  <si>
    <t>031</t>
  </si>
  <si>
    <t>032</t>
  </si>
  <si>
    <t>櫛形中学校</t>
  </si>
  <si>
    <t>033</t>
  </si>
  <si>
    <t>八田中学校</t>
  </si>
  <si>
    <t>甲西中学校</t>
  </si>
  <si>
    <t>035</t>
  </si>
  <si>
    <t>010</t>
  </si>
  <si>
    <t>037</t>
  </si>
  <si>
    <t>白根高等学校</t>
  </si>
  <si>
    <t>038</t>
  </si>
  <si>
    <t>農林高等学校</t>
  </si>
  <si>
    <t>163</t>
  </si>
  <si>
    <t>甲府昭和高等学校</t>
  </si>
  <si>
    <t>057</t>
  </si>
  <si>
    <t>日本航空高等学校</t>
  </si>
  <si>
    <t>015</t>
  </si>
  <si>
    <t>039</t>
  </si>
  <si>
    <t>165</t>
  </si>
  <si>
    <t>甲府東中学校</t>
  </si>
  <si>
    <t>甲府西中学校</t>
  </si>
  <si>
    <t>043</t>
  </si>
  <si>
    <t>甲府南中学校</t>
  </si>
  <si>
    <t>044</t>
  </si>
  <si>
    <t>甲府北中学校</t>
  </si>
  <si>
    <t>045</t>
  </si>
  <si>
    <t>甲府北東中学校</t>
  </si>
  <si>
    <t>046</t>
  </si>
  <si>
    <t>甲府南西中学校</t>
  </si>
  <si>
    <t>047</t>
  </si>
  <si>
    <t>甲府北西中学校</t>
  </si>
  <si>
    <t>048</t>
  </si>
  <si>
    <t>山梨大学教育人間科学部附属中学校</t>
  </si>
  <si>
    <t>049</t>
  </si>
  <si>
    <t>富竹中学校</t>
  </si>
  <si>
    <t>050</t>
  </si>
  <si>
    <t>城南中学校</t>
  </si>
  <si>
    <t>051</t>
  </si>
  <si>
    <t>上条中学校</t>
  </si>
  <si>
    <t>052</t>
  </si>
  <si>
    <t>笛南中学校</t>
  </si>
  <si>
    <t>114</t>
  </si>
  <si>
    <t>173</t>
  </si>
  <si>
    <t>甲府第一高等学校</t>
  </si>
  <si>
    <t>053</t>
  </si>
  <si>
    <t>甲府南高等学校</t>
  </si>
  <si>
    <t>054</t>
  </si>
  <si>
    <t>甲府東高等学校</t>
  </si>
  <si>
    <t>055</t>
  </si>
  <si>
    <t>甲府西高等学校</t>
  </si>
  <si>
    <t>056</t>
  </si>
  <si>
    <t>甲府工業高等学校</t>
  </si>
  <si>
    <t>058</t>
  </si>
  <si>
    <t>甲府商業高等学校</t>
  </si>
  <si>
    <t>059</t>
  </si>
  <si>
    <t>東海大学甲府高等学校</t>
  </si>
  <si>
    <t>060</t>
  </si>
  <si>
    <t>駿台甲府高等学校</t>
  </si>
  <si>
    <t>061</t>
  </si>
  <si>
    <t>山梨学院大学附属高等学校</t>
  </si>
  <si>
    <t>062</t>
  </si>
  <si>
    <t>甲府城西高等学校</t>
  </si>
  <si>
    <t>064</t>
  </si>
  <si>
    <t>山梨学院大学吹奏楽団</t>
  </si>
  <si>
    <t>065</t>
  </si>
  <si>
    <t>団長</t>
  </si>
  <si>
    <t>066</t>
  </si>
  <si>
    <t>178</t>
  </si>
  <si>
    <t>179</t>
  </si>
  <si>
    <t>甲府市民吹奏楽団</t>
  </si>
  <si>
    <t>068</t>
  </si>
  <si>
    <t>ソノリテ甲府吹奏楽団</t>
  </si>
  <si>
    <t>069</t>
  </si>
  <si>
    <t>ﾌｧｰｽﾄｳｲﾝﾄﾞｱﾝｻﾝﾌﾞﾙ</t>
  </si>
  <si>
    <t>071</t>
  </si>
  <si>
    <t>創価山梨リード吹奏楽団</t>
  </si>
  <si>
    <t>072</t>
  </si>
  <si>
    <t>代表</t>
  </si>
  <si>
    <t>077</t>
  </si>
  <si>
    <t>山梨学院ｳｲﾝﾄﾞﾌﾞﾗｽｱﾝｻﾝﾌﾞﾙ</t>
  </si>
  <si>
    <t>074</t>
  </si>
  <si>
    <t>あんもないと倶楽部</t>
  </si>
  <si>
    <t>075</t>
  </si>
  <si>
    <t>山梨トロンボーン倶楽部</t>
  </si>
  <si>
    <t>076</t>
  </si>
  <si>
    <t>甲里和楽器団</t>
  </si>
  <si>
    <t>078</t>
  </si>
  <si>
    <t>ﾄﾗﾝﾍﾟｯﾄ　ｱﾝｻﾝﾌﾞﾙ　山梨</t>
  </si>
  <si>
    <t>079</t>
  </si>
  <si>
    <t>ラテン・ＤＥ・アミーゴ</t>
  </si>
  <si>
    <t>082</t>
  </si>
  <si>
    <t>甲斐 WEST WIND アンサンブル</t>
  </si>
  <si>
    <t>085</t>
  </si>
  <si>
    <t>167</t>
  </si>
  <si>
    <t>175</t>
  </si>
  <si>
    <t>早川南小学校</t>
  </si>
  <si>
    <t>090</t>
  </si>
  <si>
    <t>早川中学校</t>
  </si>
  <si>
    <t>101</t>
  </si>
  <si>
    <t>市川中学校</t>
  </si>
  <si>
    <t>092</t>
  </si>
  <si>
    <t>六郷中学校</t>
  </si>
  <si>
    <t>093</t>
  </si>
  <si>
    <t>増穂中学校</t>
  </si>
  <si>
    <t>094</t>
  </si>
  <si>
    <t>南部中学校</t>
  </si>
  <si>
    <t>096</t>
  </si>
  <si>
    <t>身延中学校</t>
  </si>
  <si>
    <t>097</t>
  </si>
  <si>
    <t>中富中学校</t>
  </si>
  <si>
    <t>100</t>
  </si>
  <si>
    <t>176</t>
  </si>
  <si>
    <t>181</t>
  </si>
  <si>
    <t>市川高等学校</t>
  </si>
  <si>
    <t>102</t>
  </si>
  <si>
    <t>身延高等学校</t>
  </si>
  <si>
    <t>103</t>
  </si>
  <si>
    <t>峡南高等学校</t>
  </si>
  <si>
    <t>104</t>
  </si>
  <si>
    <t>105</t>
  </si>
  <si>
    <t>106</t>
  </si>
  <si>
    <t>山梨南中学校</t>
  </si>
  <si>
    <t>107</t>
  </si>
  <si>
    <t>山梨北中学校</t>
  </si>
  <si>
    <t>108</t>
  </si>
  <si>
    <t>塩山中学校</t>
  </si>
  <si>
    <t>109</t>
  </si>
  <si>
    <t>塩山北中学校</t>
  </si>
  <si>
    <t>110</t>
  </si>
  <si>
    <t>春日居中学校</t>
  </si>
  <si>
    <t>111</t>
  </si>
  <si>
    <t>笛川中学校</t>
  </si>
  <si>
    <t>112</t>
  </si>
  <si>
    <t>勝沼中学校</t>
  </si>
  <si>
    <t>113</t>
  </si>
  <si>
    <t>171</t>
  </si>
  <si>
    <t>172</t>
  </si>
  <si>
    <t>177</t>
  </si>
  <si>
    <t>日川高等学校</t>
  </si>
  <si>
    <t>115</t>
  </si>
  <si>
    <t>山梨高等学校</t>
  </si>
  <si>
    <t>116</t>
  </si>
  <si>
    <t>塩山高等学校</t>
  </si>
  <si>
    <t>117</t>
  </si>
  <si>
    <t>180</t>
  </si>
  <si>
    <t>山梨市民吹奏楽団</t>
  </si>
  <si>
    <t>120</t>
  </si>
  <si>
    <t>ﾊﾟｰｶｯｼｮﾝ ｱﾝｻﾝﾌﾞﾙ hydge</t>
  </si>
  <si>
    <t>123</t>
  </si>
  <si>
    <t>コモド　ウィンド　アンサンブル</t>
  </si>
  <si>
    <t>041</t>
  </si>
  <si>
    <t>183</t>
  </si>
  <si>
    <t>下吉田第二小学校</t>
  </si>
  <si>
    <t>124</t>
  </si>
  <si>
    <t>明見小学校</t>
  </si>
  <si>
    <t>125</t>
  </si>
  <si>
    <t>下吉田中学校</t>
  </si>
  <si>
    <t>126</t>
  </si>
  <si>
    <t>富士見台中学校</t>
  </si>
  <si>
    <t>127</t>
  </si>
  <si>
    <t>明見中学校</t>
  </si>
  <si>
    <t>128</t>
  </si>
  <si>
    <t>吉田中学校</t>
  </si>
  <si>
    <t>129</t>
  </si>
  <si>
    <t>河口湖南中学校</t>
  </si>
  <si>
    <t>130</t>
  </si>
  <si>
    <t>忍野中学校</t>
  </si>
  <si>
    <t>131</t>
  </si>
  <si>
    <t>西桂中学校</t>
  </si>
  <si>
    <t>132</t>
  </si>
  <si>
    <t>吉田高等学校</t>
  </si>
  <si>
    <t>133</t>
  </si>
  <si>
    <t>富士河口湖高等学校</t>
  </si>
  <si>
    <t>135</t>
  </si>
  <si>
    <t>富士北稜高等学校</t>
  </si>
  <si>
    <t>136</t>
  </si>
  <si>
    <t>富士五湖ｳｨﾝﾄﾞｵ-ｹｽﾄﾗ</t>
  </si>
  <si>
    <t>137</t>
  </si>
  <si>
    <t>大月東中学校</t>
  </si>
  <si>
    <t>138</t>
  </si>
  <si>
    <t>都留第二中学校</t>
  </si>
  <si>
    <t>139</t>
  </si>
  <si>
    <t>上野原中学校</t>
  </si>
  <si>
    <t>140</t>
  </si>
  <si>
    <t>都留第一中学校</t>
  </si>
  <si>
    <t>141</t>
  </si>
  <si>
    <t>142</t>
  </si>
  <si>
    <t>168</t>
  </si>
  <si>
    <t>都留高等学校</t>
  </si>
  <si>
    <t>146</t>
  </si>
  <si>
    <t>大月短期大学附属高等学校</t>
  </si>
  <si>
    <t>147</t>
  </si>
  <si>
    <t>日本大学明誠高等学校</t>
  </si>
  <si>
    <t>148</t>
  </si>
  <si>
    <t>上野原高等学校</t>
  </si>
  <si>
    <t>149</t>
  </si>
  <si>
    <t>桂高等学校</t>
  </si>
  <si>
    <t>150</t>
  </si>
  <si>
    <t>谷村工業高等学校</t>
  </si>
  <si>
    <t>151</t>
  </si>
  <si>
    <t>都留文科大学吹奏楽部</t>
  </si>
  <si>
    <t>152</t>
  </si>
  <si>
    <t>部長</t>
  </si>
  <si>
    <t>帝京科学大学吹奏楽部</t>
  </si>
  <si>
    <t>153</t>
  </si>
  <si>
    <t>大月吹奏楽団</t>
  </si>
  <si>
    <t>154</t>
  </si>
  <si>
    <t>155</t>
  </si>
  <si>
    <t>156</t>
  </si>
  <si>
    <t>団体番号</t>
    <phoneticPr fontId="2"/>
  </si>
  <si>
    <t>団体名</t>
    <phoneticPr fontId="2"/>
  </si>
  <si>
    <t>代表者名</t>
    <phoneticPr fontId="3"/>
  </si>
  <si>
    <t>代表者職</t>
    <phoneticPr fontId="2"/>
  </si>
  <si>
    <t>郵便番号</t>
    <rPh sb="0" eb="2">
      <t>ユウビン</t>
    </rPh>
    <rPh sb="2" eb="4">
      <t>バンゴウ</t>
    </rPh>
    <phoneticPr fontId="2"/>
  </si>
  <si>
    <t>参加部門</t>
    <rPh sb="0" eb="2">
      <t>サンカ</t>
    </rPh>
    <rPh sb="2" eb="4">
      <t>ブモン</t>
    </rPh>
    <phoneticPr fontId="2"/>
  </si>
  <si>
    <t>作曲者（邦文）</t>
    <rPh sb="0" eb="3">
      <t>サッキョクシャ</t>
    </rPh>
    <rPh sb="4" eb="6">
      <t>ホウブン</t>
    </rPh>
    <phoneticPr fontId="2"/>
  </si>
  <si>
    <t>作曲者（原語）</t>
    <rPh sb="0" eb="3">
      <t>サッキョクシャ</t>
    </rPh>
    <rPh sb="4" eb="6">
      <t>ゲンゴ</t>
    </rPh>
    <phoneticPr fontId="2"/>
  </si>
  <si>
    <t>曲　目（邦文）</t>
    <rPh sb="0" eb="1">
      <t>キョク</t>
    </rPh>
    <rPh sb="2" eb="3">
      <t>メ</t>
    </rPh>
    <rPh sb="4" eb="6">
      <t>ホウブン</t>
    </rPh>
    <phoneticPr fontId="2"/>
  </si>
  <si>
    <t>曲　目（原語）</t>
    <rPh sb="0" eb="1">
      <t>キョク</t>
    </rPh>
    <rPh sb="2" eb="3">
      <t>メ</t>
    </rPh>
    <rPh sb="4" eb="6">
      <t>ゲンゴ</t>
    </rPh>
    <phoneticPr fontId="2"/>
  </si>
  <si>
    <t>編曲者（邦文）</t>
    <rPh sb="0" eb="3">
      <t>ヘンキョクシャ</t>
    </rPh>
    <rPh sb="4" eb="6">
      <t>ホウブン</t>
    </rPh>
    <phoneticPr fontId="2"/>
  </si>
  <si>
    <t>編曲者（原語）</t>
    <rPh sb="0" eb="3">
      <t>ヘンキョクシャ</t>
    </rPh>
    <rPh sb="4" eb="6">
      <t>ゲンゴ</t>
    </rPh>
    <phoneticPr fontId="2"/>
  </si>
  <si>
    <t>☆申込上の注意を必ずお読みの上、必要事項をすべてを入力してください。</t>
    <rPh sb="1" eb="3">
      <t>モウシコミ</t>
    </rPh>
    <rPh sb="3" eb="4">
      <t>ジョウ</t>
    </rPh>
    <rPh sb="5" eb="7">
      <t>チュウイ</t>
    </rPh>
    <rPh sb="8" eb="9">
      <t>カナラ</t>
    </rPh>
    <rPh sb="11" eb="12">
      <t>ヨ</t>
    </rPh>
    <rPh sb="14" eb="15">
      <t>ウエ</t>
    </rPh>
    <rPh sb="16" eb="18">
      <t>ヒツヨウ</t>
    </rPh>
    <rPh sb="18" eb="20">
      <t>ジコウ</t>
    </rPh>
    <rPh sb="25" eb="27">
      <t>ニュウリョク</t>
    </rPh>
    <phoneticPr fontId="2"/>
  </si>
  <si>
    <t>ＦＡＸ</t>
    <phoneticPr fontId="2"/>
  </si>
  <si>
    <t>実行委員</t>
    <rPh sb="0" eb="2">
      <t>ジッコウ</t>
    </rPh>
    <rPh sb="2" eb="4">
      <t>イイン</t>
    </rPh>
    <phoneticPr fontId="2"/>
  </si>
  <si>
    <t>氏名</t>
    <rPh sb="0" eb="2">
      <t>シメイ</t>
    </rPh>
    <phoneticPr fontId="2"/>
  </si>
  <si>
    <t>月</t>
    <rPh sb="0" eb="1">
      <t>ガツ</t>
    </rPh>
    <phoneticPr fontId="2"/>
  </si>
  <si>
    <t>日</t>
    <rPh sb="0" eb="1">
      <t>ニチ</t>
    </rPh>
    <phoneticPr fontId="2"/>
  </si>
  <si>
    <t>年</t>
    <rPh sb="0" eb="1">
      <t>ネン</t>
    </rPh>
    <phoneticPr fontId="2"/>
  </si>
  <si>
    <t>団体名</t>
    <rPh sb="0" eb="3">
      <t>ダンタイメイ</t>
    </rPh>
    <phoneticPr fontId="2"/>
  </si>
  <si>
    <t>団 体 名</t>
    <rPh sb="0" eb="1">
      <t>ダン</t>
    </rPh>
    <rPh sb="2" eb="3">
      <t>カラダ</t>
    </rPh>
    <rPh sb="4" eb="5">
      <t>メイ</t>
    </rPh>
    <phoneticPr fontId="2"/>
  </si>
  <si>
    <t>住　　所</t>
    <rPh sb="0" eb="1">
      <t>ジュウ</t>
    </rPh>
    <rPh sb="3" eb="4">
      <t>ショ</t>
    </rPh>
    <phoneticPr fontId="2"/>
  </si>
  <si>
    <t>電　　話</t>
    <rPh sb="0" eb="1">
      <t>デン</t>
    </rPh>
    <rPh sb="3" eb="4">
      <t>ハナシ</t>
    </rPh>
    <phoneticPr fontId="2"/>
  </si>
  <si>
    <t>方</t>
    <rPh sb="0" eb="1">
      <t>カタ</t>
    </rPh>
    <phoneticPr fontId="2"/>
  </si>
  <si>
    <t>職印</t>
    <rPh sb="0" eb="2">
      <t>ショクイン</t>
    </rPh>
    <phoneticPr fontId="2"/>
  </si>
  <si>
    <t>郵便</t>
    <rPh sb="0" eb="2">
      <t>ユウビン</t>
    </rPh>
    <phoneticPr fontId="2"/>
  </si>
  <si>
    <t>住所</t>
    <rPh sb="0" eb="2">
      <t>ジュウショ</t>
    </rPh>
    <phoneticPr fontId="2"/>
  </si>
  <si>
    <t>電話</t>
    <rPh sb="0" eb="2">
      <t>デンワ</t>
    </rPh>
    <phoneticPr fontId="2"/>
  </si>
  <si>
    <t>FAX</t>
    <phoneticPr fontId="2"/>
  </si>
  <si>
    <t>部門</t>
    <rPh sb="0" eb="2">
      <t>ブモン</t>
    </rPh>
    <phoneticPr fontId="2"/>
  </si>
  <si>
    <t>曲目邦文</t>
    <rPh sb="0" eb="2">
      <t>キョクモク</t>
    </rPh>
    <rPh sb="2" eb="4">
      <t>ホウブン</t>
    </rPh>
    <phoneticPr fontId="2"/>
  </si>
  <si>
    <t>曲目原語</t>
    <rPh sb="0" eb="2">
      <t>キョクモク</t>
    </rPh>
    <rPh sb="2" eb="4">
      <t>ゲンゴ</t>
    </rPh>
    <phoneticPr fontId="2"/>
  </si>
  <si>
    <t>作曲邦文</t>
    <rPh sb="0" eb="2">
      <t>サッキョク</t>
    </rPh>
    <rPh sb="2" eb="4">
      <t>ホウブン</t>
    </rPh>
    <phoneticPr fontId="2"/>
  </si>
  <si>
    <t>作曲原語</t>
    <rPh sb="0" eb="2">
      <t>サッキョク</t>
    </rPh>
    <rPh sb="2" eb="4">
      <t>ゲンゴ</t>
    </rPh>
    <phoneticPr fontId="2"/>
  </si>
  <si>
    <t>編曲邦文</t>
    <rPh sb="0" eb="2">
      <t>ヘンキョク</t>
    </rPh>
    <rPh sb="2" eb="4">
      <t>ホウブン</t>
    </rPh>
    <phoneticPr fontId="2"/>
  </si>
  <si>
    <t>編曲原語</t>
    <rPh sb="0" eb="2">
      <t>ヘンキョク</t>
    </rPh>
    <rPh sb="2" eb="4">
      <t>ゲンゴ</t>
    </rPh>
    <phoneticPr fontId="2"/>
  </si>
  <si>
    <t>記載者</t>
    <rPh sb="0" eb="3">
      <t>キサイシャ</t>
    </rPh>
    <phoneticPr fontId="2"/>
  </si>
  <si>
    <t>緊急連絡</t>
    <rPh sb="0" eb="2">
      <t>キンキュウ</t>
    </rPh>
    <rPh sb="2" eb="4">
      <t>レンラク</t>
    </rPh>
    <phoneticPr fontId="2"/>
  </si>
  <si>
    <t>未入力項目数</t>
    <rPh sb="0" eb="3">
      <t>ミニュウリョク</t>
    </rPh>
    <rPh sb="3" eb="6">
      <t>コウモクスウ</t>
    </rPh>
    <phoneticPr fontId="2"/>
  </si>
  <si>
    <t>緊急連絡先(携帯または自宅Tel)</t>
    <rPh sb="0" eb="2">
      <t>キンキュウ</t>
    </rPh>
    <rPh sb="2" eb="5">
      <t>レンラクサキ</t>
    </rPh>
    <rPh sb="6" eb="8">
      <t>ケイタイ</t>
    </rPh>
    <rPh sb="11" eb="13">
      <t>ジタク</t>
    </rPh>
    <phoneticPr fontId="2"/>
  </si>
  <si>
    <t>☆印刷した参加申込書は公印押印のうえ、実行委員長まで簡易書留で郵送してください（普通郵便不可）。</t>
    <rPh sb="1" eb="3">
      <t>インサツ</t>
    </rPh>
    <rPh sb="5" eb="7">
      <t>サンカ</t>
    </rPh>
    <rPh sb="7" eb="10">
      <t>モウシコミショ</t>
    </rPh>
    <rPh sb="11" eb="13">
      <t>コウイン</t>
    </rPh>
    <rPh sb="13" eb="15">
      <t>オウイン</t>
    </rPh>
    <rPh sb="19" eb="21">
      <t>ジッコウ</t>
    </rPh>
    <rPh sb="21" eb="24">
      <t>イインチョウ</t>
    </rPh>
    <rPh sb="26" eb="28">
      <t>カンイ</t>
    </rPh>
    <rPh sb="28" eb="30">
      <t>カキトメ</t>
    </rPh>
    <rPh sb="31" eb="33">
      <t>ユウソウ</t>
    </rPh>
    <rPh sb="40" eb="46">
      <t>フツウユウビンフカ</t>
    </rPh>
    <phoneticPr fontId="3"/>
  </si>
  <si>
    <t>回収データ</t>
    <rPh sb="0" eb="2">
      <t>カイシュウ</t>
    </rPh>
    <phoneticPr fontId="2"/>
  </si>
  <si>
    <t>郵便番号</t>
    <rPh sb="0" eb="2">
      <t>ユウビン</t>
    </rPh>
    <rPh sb="2" eb="4">
      <t>バンゴウ</t>
    </rPh>
    <phoneticPr fontId="2"/>
  </si>
  <si>
    <t>様方</t>
    <rPh sb="0" eb="1">
      <t>サマ</t>
    </rPh>
    <rPh sb="1" eb="2">
      <t>カタ</t>
    </rPh>
    <phoneticPr fontId="2"/>
  </si>
  <si>
    <t>参加部門</t>
    <rPh sb="0" eb="2">
      <t>サンカ</t>
    </rPh>
    <rPh sb="2" eb="4">
      <t>ブモン</t>
    </rPh>
    <phoneticPr fontId="2"/>
  </si>
  <si>
    <t>全日本アンサンブルコンテスト予選・西関東アンサンブルコンテスト予選</t>
    <rPh sb="0" eb="3">
      <t>ゼンニホン</t>
    </rPh>
    <rPh sb="14" eb="16">
      <t>ヨセン</t>
    </rPh>
    <rPh sb="17" eb="20">
      <t>ニシカントウ</t>
    </rPh>
    <rPh sb="31" eb="33">
      <t>ヨセン</t>
    </rPh>
    <phoneticPr fontId="2"/>
  </si>
  <si>
    <t>実行委員氏名</t>
    <rPh sb="0" eb="2">
      <t>ジッコウ</t>
    </rPh>
    <rPh sb="2" eb="4">
      <t>イイン</t>
    </rPh>
    <rPh sb="4" eb="6">
      <t>シメイ</t>
    </rPh>
    <phoneticPr fontId="2"/>
  </si>
  <si>
    <t>記載責任者氏名</t>
    <rPh sb="0" eb="2">
      <t>キサイ</t>
    </rPh>
    <rPh sb="2" eb="5">
      <t>セキニンシャ</t>
    </rPh>
    <rPh sb="5" eb="7">
      <t>シメイ</t>
    </rPh>
    <phoneticPr fontId="2"/>
  </si>
  <si>
    <t>出演者１</t>
    <rPh sb="0" eb="3">
      <t>シュツエンシャ</t>
    </rPh>
    <phoneticPr fontId="2"/>
  </si>
  <si>
    <t>出演者２</t>
    <rPh sb="0" eb="3">
      <t>シュツエンシャ</t>
    </rPh>
    <phoneticPr fontId="2"/>
  </si>
  <si>
    <t>出演者３</t>
    <rPh sb="0" eb="3">
      <t>シュツエンシャ</t>
    </rPh>
    <phoneticPr fontId="2"/>
  </si>
  <si>
    <t>出演者４</t>
    <rPh sb="0" eb="3">
      <t>シュツエンシャ</t>
    </rPh>
    <phoneticPr fontId="2"/>
  </si>
  <si>
    <t>出演者５</t>
    <rPh sb="0" eb="3">
      <t>シュツエンシャ</t>
    </rPh>
    <phoneticPr fontId="2"/>
  </si>
  <si>
    <t>出演者６</t>
    <rPh sb="0" eb="3">
      <t>シュツエンシャ</t>
    </rPh>
    <phoneticPr fontId="2"/>
  </si>
  <si>
    <t>出演者７</t>
    <rPh sb="0" eb="3">
      <t>シュツエンシャ</t>
    </rPh>
    <phoneticPr fontId="2"/>
  </si>
  <si>
    <t>出演者８</t>
    <rPh sb="0" eb="3">
      <t>シュツエンシャ</t>
    </rPh>
    <phoneticPr fontId="2"/>
  </si>
  <si>
    <t>山梨県アンサンブルコンテスト　参加申込書</t>
    <rPh sb="0" eb="3">
      <t>ヤマナシケン</t>
    </rPh>
    <rPh sb="15" eb="17">
      <t>サンカ</t>
    </rPh>
    <rPh sb="17" eb="20">
      <t>モウシコミショ</t>
    </rPh>
    <phoneticPr fontId="2"/>
  </si>
  <si>
    <t>編成</t>
    <rPh sb="0" eb="2">
      <t>ヘンセイ</t>
    </rPh>
    <phoneticPr fontId="2"/>
  </si>
  <si>
    <t>重奏</t>
    <rPh sb="0" eb="2">
      <t>ジュウソウ</t>
    </rPh>
    <phoneticPr fontId="2"/>
  </si>
  <si>
    <t>楽器名</t>
    <rPh sb="0" eb="2">
      <t>ガッキ</t>
    </rPh>
    <rPh sb="2" eb="3">
      <t>メイ</t>
    </rPh>
    <phoneticPr fontId="2"/>
  </si>
  <si>
    <t>小淵沢中学校</t>
    <phoneticPr fontId="2"/>
  </si>
  <si>
    <t>双葉中学校</t>
    <phoneticPr fontId="2"/>
  </si>
  <si>
    <t>白根御勅使中学校</t>
    <phoneticPr fontId="2"/>
  </si>
  <si>
    <t>巨摩高等学校</t>
    <phoneticPr fontId="2"/>
  </si>
  <si>
    <t>甲斐市敷島吹奏楽団</t>
    <rPh sb="0" eb="2">
      <t>カイ</t>
    </rPh>
    <rPh sb="2" eb="3">
      <t>シ</t>
    </rPh>
    <phoneticPr fontId="2"/>
  </si>
  <si>
    <t>甲斐清和高等学校</t>
    <rPh sb="0" eb="2">
      <t>カイ</t>
    </rPh>
    <rPh sb="2" eb="4">
      <t>セイワ</t>
    </rPh>
    <phoneticPr fontId="2"/>
  </si>
  <si>
    <t>山梨大学吹奏楽団</t>
    <rPh sb="2" eb="4">
      <t>ダイガク</t>
    </rPh>
    <rPh sb="4" eb="6">
      <t>スイソウ</t>
    </rPh>
    <rPh sb="6" eb="8">
      <t>ガクダン</t>
    </rPh>
    <phoneticPr fontId="2"/>
  </si>
  <si>
    <t>SWEEB Wind Orchestra</t>
    <phoneticPr fontId="2"/>
  </si>
  <si>
    <t>増穂ｳｨﾝﾄﾞ　ｱﾝｻﾝﾌﾞﾙ</t>
    <phoneticPr fontId="2"/>
  </si>
  <si>
    <t>市川三郷吹奏楽団</t>
    <rPh sb="0" eb="2">
      <t>イチカワ</t>
    </rPh>
    <rPh sb="2" eb="4">
      <t>ミサト</t>
    </rPh>
    <rPh sb="4" eb="6">
      <t>スイソウ</t>
    </rPh>
    <rPh sb="6" eb="8">
      <t>ガクダン</t>
    </rPh>
    <phoneticPr fontId="2"/>
  </si>
  <si>
    <t>上野原西中学校</t>
    <rPh sb="0" eb="3">
      <t>ウエノハラ</t>
    </rPh>
    <rPh sb="3" eb="4">
      <t>ニシ</t>
    </rPh>
    <phoneticPr fontId="2"/>
  </si>
  <si>
    <t>都留ｱｶﾃﾞﾐｱ ﾁｪﾝﾊﾞｰｱﾝｻﾝﾌﾞﾙ</t>
    <phoneticPr fontId="2"/>
  </si>
  <si>
    <t>上野原吹奏楽団</t>
    <phoneticPr fontId="2"/>
  </si>
  <si>
    <t>clara</t>
    <phoneticPr fontId="2"/>
  </si>
  <si>
    <t>山梨ホルンクラブ</t>
    <rPh sb="0" eb="2">
      <t>ヤマナシ</t>
    </rPh>
    <phoneticPr fontId="2"/>
  </si>
  <si>
    <t>大月第一中学校</t>
    <rPh sb="0" eb="2">
      <t>オオツキ</t>
    </rPh>
    <rPh sb="2" eb="4">
      <t>ダイイチ</t>
    </rPh>
    <rPh sb="4" eb="7">
      <t>チュウガッコウ</t>
    </rPh>
    <phoneticPr fontId="2"/>
  </si>
  <si>
    <t>石和中学校</t>
    <rPh sb="0" eb="2">
      <t>イサワ</t>
    </rPh>
    <rPh sb="2" eb="5">
      <t>チュウガッコウ</t>
    </rPh>
    <phoneticPr fontId="2"/>
  </si>
  <si>
    <t>浅川中学校</t>
    <rPh sb="0" eb="2">
      <t>アサカワ</t>
    </rPh>
    <rPh sb="2" eb="5">
      <t>チュウガッコウ</t>
    </rPh>
    <phoneticPr fontId="2"/>
  </si>
  <si>
    <t>駿台甲府中学校</t>
    <rPh sb="4" eb="7">
      <t>チュウガッコウ</t>
    </rPh>
    <phoneticPr fontId="2"/>
  </si>
  <si>
    <t>The Novel Brass</t>
    <phoneticPr fontId="2"/>
  </si>
  <si>
    <t>鰍沢中学校</t>
    <rPh sb="0" eb="2">
      <t>カジカザワ</t>
    </rPh>
    <rPh sb="2" eb="5">
      <t>チュウガッコウ</t>
    </rPh>
    <phoneticPr fontId="2"/>
  </si>
  <si>
    <t>御坂中学校</t>
    <rPh sb="0" eb="2">
      <t>ミサカ</t>
    </rPh>
    <rPh sb="2" eb="5">
      <t>チュウガッコウ</t>
    </rPh>
    <phoneticPr fontId="2"/>
  </si>
  <si>
    <t>山梨英和大学吹奏楽部</t>
    <rPh sb="0" eb="2">
      <t>ヤマナシ</t>
    </rPh>
    <rPh sb="2" eb="4">
      <t>エイワ</t>
    </rPh>
    <rPh sb="4" eb="6">
      <t>ダイガク</t>
    </rPh>
    <rPh sb="6" eb="9">
      <t>スイソウガク</t>
    </rPh>
    <rPh sb="9" eb="10">
      <t>ブ</t>
    </rPh>
    <phoneticPr fontId="2"/>
  </si>
  <si>
    <t>山梨県立大学吹奏楽部</t>
    <rPh sb="0" eb="2">
      <t>ヤマナシ</t>
    </rPh>
    <rPh sb="2" eb="4">
      <t>ケンリツ</t>
    </rPh>
    <rPh sb="4" eb="6">
      <t>ダイガク</t>
    </rPh>
    <rPh sb="6" eb="9">
      <t>スイソウガク</t>
    </rPh>
    <rPh sb="9" eb="10">
      <t>ブ</t>
    </rPh>
    <phoneticPr fontId="2"/>
  </si>
  <si>
    <t>笛吹高等学校</t>
    <rPh sb="0" eb="1">
      <t>フエ</t>
    </rPh>
    <rPh sb="1" eb="2">
      <t>フ</t>
    </rPh>
    <rPh sb="2" eb="4">
      <t>コウトウ</t>
    </rPh>
    <rPh sb="4" eb="6">
      <t>ガッコウ</t>
    </rPh>
    <phoneticPr fontId="2"/>
  </si>
  <si>
    <t>下部中学校</t>
    <rPh sb="0" eb="2">
      <t>シモベ</t>
    </rPh>
    <rPh sb="2" eb="3">
      <t>チュウ</t>
    </rPh>
    <rPh sb="3" eb="5">
      <t>ガッコウ</t>
    </rPh>
    <phoneticPr fontId="2"/>
  </si>
  <si>
    <t>Saxophone ensemble pulse</t>
    <phoneticPr fontId="2"/>
  </si>
  <si>
    <t>Clacco</t>
    <phoneticPr fontId="2"/>
  </si>
  <si>
    <t>アンサンブル・ル・レーヴ</t>
    <phoneticPr fontId="2"/>
  </si>
  <si>
    <t>042</t>
  </si>
  <si>
    <t>小澤　修一</t>
    <rPh sb="0" eb="2">
      <t>オザワ</t>
    </rPh>
    <rPh sb="3" eb="5">
      <t>シュウイチ</t>
    </rPh>
    <phoneticPr fontId="2"/>
  </si>
  <si>
    <t>清水　長宏</t>
    <rPh sb="0" eb="2">
      <t>シミズ</t>
    </rPh>
    <rPh sb="3" eb="4">
      <t>ナガ</t>
    </rPh>
    <rPh sb="4" eb="5">
      <t>ヒロシ</t>
    </rPh>
    <phoneticPr fontId="2"/>
  </si>
  <si>
    <t>保坂　文彦</t>
    <rPh sb="0" eb="2">
      <t>ホサカ</t>
    </rPh>
    <rPh sb="3" eb="5">
      <t>フミヒコ</t>
    </rPh>
    <phoneticPr fontId="2"/>
  </si>
  <si>
    <t>滝田　家功</t>
    <rPh sb="0" eb="2">
      <t>タキタ</t>
    </rPh>
    <rPh sb="3" eb="4">
      <t>イエ</t>
    </rPh>
    <rPh sb="4" eb="5">
      <t>イサオ</t>
    </rPh>
    <phoneticPr fontId="2"/>
  </si>
  <si>
    <t>小澤　建二</t>
    <rPh sb="0" eb="2">
      <t>オザワ</t>
    </rPh>
    <rPh sb="3" eb="4">
      <t>タ</t>
    </rPh>
    <rPh sb="4" eb="5">
      <t>ニ</t>
    </rPh>
    <phoneticPr fontId="2"/>
  </si>
  <si>
    <t>内田　淳</t>
    <rPh sb="0" eb="2">
      <t>ウチダ</t>
    </rPh>
    <rPh sb="3" eb="4">
      <t>ジュン</t>
    </rPh>
    <phoneticPr fontId="2"/>
  </si>
  <si>
    <t>山中　長壽</t>
    <rPh sb="0" eb="2">
      <t>ヤマナカ</t>
    </rPh>
    <rPh sb="3" eb="4">
      <t>ナガ</t>
    </rPh>
    <rPh sb="4" eb="5">
      <t>コトブキ</t>
    </rPh>
    <phoneticPr fontId="2"/>
  </si>
  <si>
    <t>溝口　克己</t>
    <rPh sb="0" eb="2">
      <t>ミゾグチ</t>
    </rPh>
    <rPh sb="3" eb="5">
      <t>カツミ</t>
    </rPh>
    <phoneticPr fontId="2"/>
  </si>
  <si>
    <t>藤原　光仁</t>
    <rPh sb="0" eb="2">
      <t>フジワラ</t>
    </rPh>
    <rPh sb="3" eb="4">
      <t>ミツ</t>
    </rPh>
    <rPh sb="4" eb="5">
      <t>ジン</t>
    </rPh>
    <phoneticPr fontId="2"/>
  </si>
  <si>
    <t>深沢　勝彦</t>
    <rPh sb="0" eb="2">
      <t>フカサワ</t>
    </rPh>
    <rPh sb="3" eb="5">
      <t>カツヒコ</t>
    </rPh>
    <phoneticPr fontId="2"/>
  </si>
  <si>
    <t>赤岡　正毅</t>
    <rPh sb="0" eb="2">
      <t>アカオカ</t>
    </rPh>
    <rPh sb="3" eb="5">
      <t>マサタケ</t>
    </rPh>
    <phoneticPr fontId="2"/>
  </si>
  <si>
    <t>相原　真樹</t>
    <rPh sb="0" eb="2">
      <t>アイハラ</t>
    </rPh>
    <rPh sb="3" eb="5">
      <t>マサキ</t>
    </rPh>
    <phoneticPr fontId="2"/>
  </si>
  <si>
    <t>小澤　清</t>
    <rPh sb="0" eb="2">
      <t>オザワ</t>
    </rPh>
    <rPh sb="3" eb="4">
      <t>キヨシ</t>
    </rPh>
    <phoneticPr fontId="2"/>
  </si>
  <si>
    <t>山口　昇</t>
    <rPh sb="0" eb="2">
      <t>ヤマグチ</t>
    </rPh>
    <rPh sb="3" eb="4">
      <t>ノボル</t>
    </rPh>
    <phoneticPr fontId="2"/>
  </si>
  <si>
    <t>梅沢　重雄</t>
    <rPh sb="0" eb="2">
      <t>ウメザワ</t>
    </rPh>
    <rPh sb="3" eb="5">
      <t>シゲオ</t>
    </rPh>
    <phoneticPr fontId="2"/>
  </si>
  <si>
    <t>土橋　和夫</t>
    <rPh sb="0" eb="2">
      <t>ドバシ</t>
    </rPh>
    <rPh sb="3" eb="5">
      <t>カズオ</t>
    </rPh>
    <phoneticPr fontId="2"/>
  </si>
  <si>
    <t>山寺　一彦</t>
  </si>
  <si>
    <t>鈴木　康司</t>
    <rPh sb="0" eb="2">
      <t>スズキ</t>
    </rPh>
    <rPh sb="3" eb="5">
      <t>コウジ</t>
    </rPh>
    <phoneticPr fontId="2"/>
  </si>
  <si>
    <t>望月　俊克</t>
    <rPh sb="0" eb="2">
      <t>モチヅキ</t>
    </rPh>
    <rPh sb="3" eb="5">
      <t>トシカツ</t>
    </rPh>
    <phoneticPr fontId="2"/>
  </si>
  <si>
    <t>河西　壽人</t>
    <rPh sb="0" eb="2">
      <t>カサイ</t>
    </rPh>
    <rPh sb="3" eb="4">
      <t>コトブキ</t>
    </rPh>
    <rPh sb="4" eb="5">
      <t>ヒト</t>
    </rPh>
    <phoneticPr fontId="2"/>
  </si>
  <si>
    <t>上笹　純夫</t>
    <rPh sb="0" eb="1">
      <t>ウエ</t>
    </rPh>
    <rPh sb="1" eb="2">
      <t>ササ</t>
    </rPh>
    <rPh sb="3" eb="4">
      <t>ジュン</t>
    </rPh>
    <rPh sb="4" eb="5">
      <t>オット</t>
    </rPh>
    <phoneticPr fontId="2"/>
  </si>
  <si>
    <t>新海　賢一</t>
    <rPh sb="0" eb="2">
      <t>シンカイ</t>
    </rPh>
    <rPh sb="3" eb="5">
      <t>ケンイチ</t>
    </rPh>
    <phoneticPr fontId="2"/>
  </si>
  <si>
    <t>小林　秀彦</t>
    <rPh sb="0" eb="2">
      <t>コバヤシ</t>
    </rPh>
    <rPh sb="3" eb="5">
      <t>ヒデヒコ</t>
    </rPh>
    <phoneticPr fontId="2"/>
  </si>
  <si>
    <t>跡部　元</t>
    <rPh sb="0" eb="2">
      <t>アトベ</t>
    </rPh>
    <rPh sb="3" eb="4">
      <t>ゲン</t>
    </rPh>
    <phoneticPr fontId="2"/>
  </si>
  <si>
    <t>志村　勇</t>
    <rPh sb="0" eb="2">
      <t>シムラ</t>
    </rPh>
    <rPh sb="3" eb="4">
      <t>イサム</t>
    </rPh>
    <phoneticPr fontId="2"/>
  </si>
  <si>
    <t>土屋　尊彦</t>
    <rPh sb="0" eb="2">
      <t>ツチヤ</t>
    </rPh>
    <rPh sb="3" eb="4">
      <t>ソン</t>
    </rPh>
    <rPh sb="4" eb="5">
      <t>ヒコ</t>
    </rPh>
    <phoneticPr fontId="2"/>
  </si>
  <si>
    <t>村松　秀樹</t>
    <rPh sb="0" eb="2">
      <t>ムラマツ</t>
    </rPh>
    <rPh sb="3" eb="5">
      <t>ヒデキ</t>
    </rPh>
    <phoneticPr fontId="2"/>
  </si>
  <si>
    <t>天野　博史</t>
    <rPh sb="0" eb="2">
      <t>アマノ</t>
    </rPh>
    <rPh sb="3" eb="5">
      <t>ヒロフミ</t>
    </rPh>
    <phoneticPr fontId="2"/>
  </si>
  <si>
    <t>志村　成美</t>
    <rPh sb="0" eb="2">
      <t>シムラ</t>
    </rPh>
    <rPh sb="3" eb="5">
      <t>ナルミ</t>
    </rPh>
    <phoneticPr fontId="2"/>
  </si>
  <si>
    <t>野田　芳男</t>
    <rPh sb="0" eb="2">
      <t>ノダ</t>
    </rPh>
    <rPh sb="3" eb="5">
      <t>ヨシオ</t>
    </rPh>
    <phoneticPr fontId="2"/>
  </si>
  <si>
    <t>山中　泉</t>
    <rPh sb="0" eb="2">
      <t>ヤマナカ</t>
    </rPh>
    <rPh sb="3" eb="4">
      <t>イズミ</t>
    </rPh>
    <phoneticPr fontId="2"/>
  </si>
  <si>
    <t>新藤　道也</t>
    <rPh sb="0" eb="2">
      <t>シンドウ</t>
    </rPh>
    <rPh sb="3" eb="5">
      <t>ミチヤ</t>
    </rPh>
    <phoneticPr fontId="2"/>
  </si>
  <si>
    <t>保坂　　淳</t>
  </si>
  <si>
    <t>水上　志保</t>
  </si>
  <si>
    <t>吉野　喜久男</t>
    <rPh sb="0" eb="2">
      <t>ヨシノ</t>
    </rPh>
    <rPh sb="3" eb="6">
      <t>キクオ</t>
    </rPh>
    <phoneticPr fontId="2"/>
  </si>
  <si>
    <t>堀之内　睦男</t>
    <rPh sb="0" eb="3">
      <t>ホリノウチ</t>
    </rPh>
    <rPh sb="4" eb="6">
      <t>ムツオ</t>
    </rPh>
    <phoneticPr fontId="2"/>
  </si>
  <si>
    <t>清水　基信</t>
    <rPh sb="0" eb="2">
      <t>シミズ</t>
    </rPh>
    <rPh sb="3" eb="4">
      <t>モト</t>
    </rPh>
    <rPh sb="4" eb="5">
      <t>ノブ</t>
    </rPh>
    <phoneticPr fontId="2"/>
  </si>
  <si>
    <t>赤松　大</t>
    <rPh sb="0" eb="2">
      <t>アカマツ</t>
    </rPh>
    <rPh sb="3" eb="4">
      <t>ダイ</t>
    </rPh>
    <phoneticPr fontId="2"/>
  </si>
  <si>
    <t>萩原　孝幸</t>
    <rPh sb="0" eb="2">
      <t>ハギハラ</t>
    </rPh>
    <rPh sb="3" eb="5">
      <t>タカユキ</t>
    </rPh>
    <phoneticPr fontId="2"/>
  </si>
  <si>
    <t>田中　清</t>
    <rPh sb="0" eb="2">
      <t>タナカ</t>
    </rPh>
    <rPh sb="3" eb="4">
      <t>キヨシ</t>
    </rPh>
    <phoneticPr fontId="2"/>
  </si>
  <si>
    <t>原　工</t>
    <rPh sb="0" eb="1">
      <t>ハラ</t>
    </rPh>
    <rPh sb="2" eb="3">
      <t>コウ</t>
    </rPh>
    <phoneticPr fontId="2"/>
  </si>
  <si>
    <t>佐藤　一郎</t>
    <rPh sb="0" eb="2">
      <t>サトウ</t>
    </rPh>
    <rPh sb="3" eb="5">
      <t>イチロウ</t>
    </rPh>
    <phoneticPr fontId="2"/>
  </si>
  <si>
    <t>堀内　学</t>
    <rPh sb="0" eb="2">
      <t>ホリウチ</t>
    </rPh>
    <rPh sb="3" eb="4">
      <t>マナ</t>
    </rPh>
    <phoneticPr fontId="2"/>
  </si>
  <si>
    <t>齊藤　敏文</t>
    <rPh sb="0" eb="2">
      <t>サイトウ</t>
    </rPh>
    <rPh sb="3" eb="5">
      <t>トシフミ</t>
    </rPh>
    <phoneticPr fontId="2"/>
  </si>
  <si>
    <t>数野　篤人</t>
    <rPh sb="0" eb="1">
      <t>カズ</t>
    </rPh>
    <rPh sb="1" eb="2">
      <t>ノ</t>
    </rPh>
    <rPh sb="3" eb="4">
      <t>アツシ</t>
    </rPh>
    <rPh sb="4" eb="5">
      <t>ヒト</t>
    </rPh>
    <phoneticPr fontId="2"/>
  </si>
  <si>
    <t>奥田　正直</t>
    <rPh sb="0" eb="2">
      <t>オクダ</t>
    </rPh>
    <rPh sb="3" eb="5">
      <t>ショウジキ</t>
    </rPh>
    <phoneticPr fontId="2"/>
  </si>
  <si>
    <t>田中　正樹</t>
    <rPh sb="0" eb="2">
      <t>タナカ</t>
    </rPh>
    <rPh sb="3" eb="5">
      <t>マサキ</t>
    </rPh>
    <phoneticPr fontId="2"/>
  </si>
  <si>
    <t>長田　正樹</t>
    <rPh sb="0" eb="2">
      <t>オサダ</t>
    </rPh>
    <rPh sb="3" eb="4">
      <t>マサ</t>
    </rPh>
    <rPh sb="4" eb="5">
      <t>キ</t>
    </rPh>
    <phoneticPr fontId="2"/>
  </si>
  <si>
    <t>八巻　良一</t>
    <rPh sb="0" eb="2">
      <t>ヤマキ</t>
    </rPh>
    <rPh sb="3" eb="4">
      <t>ヨ</t>
    </rPh>
    <rPh sb="4" eb="5">
      <t>イチ</t>
    </rPh>
    <phoneticPr fontId="2"/>
  </si>
  <si>
    <t>阿部　邦彦</t>
    <rPh sb="0" eb="2">
      <t>アベ</t>
    </rPh>
    <rPh sb="3" eb="5">
      <t>クニヒコ</t>
    </rPh>
    <phoneticPr fontId="2"/>
  </si>
  <si>
    <t>斉藤　与</t>
    <rPh sb="0" eb="2">
      <t>サイトウ</t>
    </rPh>
    <rPh sb="3" eb="4">
      <t>アタ</t>
    </rPh>
    <phoneticPr fontId="2"/>
  </si>
  <si>
    <t>橘田　多喜夫</t>
    <rPh sb="0" eb="2">
      <t>キッタ</t>
    </rPh>
    <rPh sb="3" eb="5">
      <t>タキ</t>
    </rPh>
    <rPh sb="5" eb="6">
      <t>オット</t>
    </rPh>
    <phoneticPr fontId="2"/>
  </si>
  <si>
    <t>澁谷　勇磁</t>
    <rPh sb="0" eb="2">
      <t>シブヤ</t>
    </rPh>
    <rPh sb="3" eb="4">
      <t>ユウ</t>
    </rPh>
    <rPh sb="4" eb="5">
      <t>ジ</t>
    </rPh>
    <phoneticPr fontId="2"/>
  </si>
  <si>
    <t>酒井　徹哉</t>
    <rPh sb="0" eb="2">
      <t>サカイ</t>
    </rPh>
    <rPh sb="3" eb="5">
      <t>テツヤ</t>
    </rPh>
    <phoneticPr fontId="2"/>
  </si>
  <si>
    <t>古屋　忠彦</t>
  </si>
  <si>
    <t>伊藤　祐寛</t>
    <rPh sb="3" eb="4">
      <t>ユウ</t>
    </rPh>
    <rPh sb="4" eb="5">
      <t>ヒロシ</t>
    </rPh>
    <phoneticPr fontId="2"/>
  </si>
  <si>
    <t>保坂　　広光</t>
    <rPh sb="4" eb="5">
      <t>ヒロ</t>
    </rPh>
    <rPh sb="5" eb="6">
      <t>ヒカリ</t>
    </rPh>
    <phoneticPr fontId="2"/>
  </si>
  <si>
    <t>伏見　卓士</t>
    <rPh sb="0" eb="2">
      <t>フシミ</t>
    </rPh>
    <rPh sb="3" eb="4">
      <t>タク</t>
    </rPh>
    <rPh sb="4" eb="5">
      <t>シ</t>
    </rPh>
    <phoneticPr fontId="2"/>
  </si>
  <si>
    <t>吉田　光佑</t>
    <rPh sb="0" eb="2">
      <t>ヨシダ</t>
    </rPh>
    <rPh sb="3" eb="5">
      <t>ミツスケ</t>
    </rPh>
    <phoneticPr fontId="2"/>
  </si>
  <si>
    <t>組澤　藤子</t>
    <rPh sb="0" eb="1">
      <t>クミ</t>
    </rPh>
    <rPh sb="1" eb="2">
      <t>サワ</t>
    </rPh>
    <rPh sb="3" eb="4">
      <t>フジ</t>
    </rPh>
    <rPh sb="4" eb="5">
      <t>コ</t>
    </rPh>
    <phoneticPr fontId="2"/>
  </si>
  <si>
    <t>輿石　光彦</t>
    <rPh sb="0" eb="2">
      <t>コシイシ</t>
    </rPh>
    <rPh sb="3" eb="5">
      <t>ミツヒコ</t>
    </rPh>
    <phoneticPr fontId="2"/>
  </si>
  <si>
    <t>雨宮　久和</t>
  </si>
  <si>
    <t>山口　尚志</t>
    <rPh sb="0" eb="2">
      <t>ヤマグチ</t>
    </rPh>
    <rPh sb="3" eb="5">
      <t>ナオシ</t>
    </rPh>
    <phoneticPr fontId="2"/>
  </si>
  <si>
    <t>竹川　裕久</t>
  </si>
  <si>
    <t>久内　恒一</t>
  </si>
  <si>
    <t>今村　貴大</t>
    <rPh sb="0" eb="2">
      <t>イマムラ</t>
    </rPh>
    <rPh sb="3" eb="5">
      <t>タカヒロ</t>
    </rPh>
    <phoneticPr fontId="2"/>
  </si>
  <si>
    <t>田沢久仁子</t>
  </si>
  <si>
    <t>保坂　敏</t>
    <rPh sb="0" eb="2">
      <t>ホサカ</t>
    </rPh>
    <rPh sb="3" eb="4">
      <t>サトシ</t>
    </rPh>
    <phoneticPr fontId="2"/>
  </si>
  <si>
    <t>平川　　充</t>
  </si>
  <si>
    <t>小宮山　真</t>
    <rPh sb="0" eb="2">
      <t>コミヤマ</t>
    </rPh>
    <rPh sb="3" eb="4">
      <t>シン</t>
    </rPh>
    <phoneticPr fontId="2"/>
  </si>
  <si>
    <t>大木　誠二</t>
    <rPh sb="0" eb="2">
      <t>オオキ</t>
    </rPh>
    <rPh sb="3" eb="5">
      <t>セイジ</t>
    </rPh>
    <phoneticPr fontId="2"/>
  </si>
  <si>
    <t>望月　裕一</t>
    <rPh sb="0" eb="2">
      <t>モチヅキ</t>
    </rPh>
    <rPh sb="3" eb="5">
      <t>ユウイチ</t>
    </rPh>
    <phoneticPr fontId="2"/>
  </si>
  <si>
    <t>高野　裕</t>
    <rPh sb="0" eb="2">
      <t>タカノ</t>
    </rPh>
    <rPh sb="3" eb="4">
      <t>ユウ</t>
    </rPh>
    <phoneticPr fontId="2"/>
  </si>
  <si>
    <t>佐野　嘉仁</t>
    <rPh sb="0" eb="2">
      <t>サノ</t>
    </rPh>
    <rPh sb="3" eb="5">
      <t>ヨシヒト</t>
    </rPh>
    <phoneticPr fontId="2"/>
  </si>
  <si>
    <t>望月　正宏</t>
    <rPh sb="0" eb="2">
      <t>モチヅキ</t>
    </rPh>
    <rPh sb="3" eb="5">
      <t>マサヒロ</t>
    </rPh>
    <phoneticPr fontId="2"/>
  </si>
  <si>
    <t>保坂　新一</t>
    <rPh sb="0" eb="2">
      <t>ホサカ</t>
    </rPh>
    <rPh sb="3" eb="5">
      <t>シンイチ</t>
    </rPh>
    <phoneticPr fontId="2"/>
  </si>
  <si>
    <t>中　千博</t>
    <rPh sb="0" eb="1">
      <t>ナカ</t>
    </rPh>
    <rPh sb="2" eb="4">
      <t>チヒロ</t>
    </rPh>
    <phoneticPr fontId="2"/>
  </si>
  <si>
    <t>望月　洋人</t>
    <rPh sb="0" eb="2">
      <t>モチヅキ</t>
    </rPh>
    <rPh sb="3" eb="5">
      <t>ヒロト</t>
    </rPh>
    <phoneticPr fontId="2"/>
  </si>
  <si>
    <t>萩原　公子</t>
    <rPh sb="0" eb="2">
      <t>ハギハラ</t>
    </rPh>
    <rPh sb="3" eb="5">
      <t>キミコ</t>
    </rPh>
    <phoneticPr fontId="2"/>
  </si>
  <si>
    <t>佐野　純一</t>
    <rPh sb="0" eb="2">
      <t>サノ</t>
    </rPh>
    <rPh sb="3" eb="5">
      <t>ジュンイチ</t>
    </rPh>
    <phoneticPr fontId="2"/>
  </si>
  <si>
    <t>矢野　博文</t>
    <rPh sb="0" eb="2">
      <t>ヤノ</t>
    </rPh>
    <rPh sb="3" eb="5">
      <t>ヒロフミ</t>
    </rPh>
    <phoneticPr fontId="2"/>
  </si>
  <si>
    <t>折居　和弘</t>
    <rPh sb="0" eb="2">
      <t>オリイ</t>
    </rPh>
    <rPh sb="3" eb="5">
      <t>カズヒロ</t>
    </rPh>
    <phoneticPr fontId="2"/>
  </si>
  <si>
    <t>森山　琢巳</t>
    <rPh sb="0" eb="2">
      <t>モリヤマ</t>
    </rPh>
    <rPh sb="3" eb="5">
      <t>タクミ</t>
    </rPh>
    <phoneticPr fontId="2"/>
  </si>
  <si>
    <t>武井　茂光</t>
    <rPh sb="0" eb="2">
      <t>タケイ</t>
    </rPh>
    <rPh sb="3" eb="5">
      <t>シゲミツ</t>
    </rPh>
    <phoneticPr fontId="2"/>
  </si>
  <si>
    <t>澤田　隆雄</t>
    <rPh sb="0" eb="2">
      <t>サワダ</t>
    </rPh>
    <rPh sb="3" eb="5">
      <t>タカオ</t>
    </rPh>
    <phoneticPr fontId="2"/>
  </si>
  <si>
    <t>平井　隆</t>
    <rPh sb="0" eb="2">
      <t>ヒライ</t>
    </rPh>
    <rPh sb="3" eb="4">
      <t>タカシ</t>
    </rPh>
    <phoneticPr fontId="2"/>
  </si>
  <si>
    <t>川崎　敏朗</t>
    <rPh sb="0" eb="2">
      <t>カワサキ</t>
    </rPh>
    <rPh sb="3" eb="5">
      <t>トシロウ</t>
    </rPh>
    <phoneticPr fontId="2"/>
  </si>
  <si>
    <t>佐藤　喜美子</t>
    <rPh sb="0" eb="2">
      <t>サトウ</t>
    </rPh>
    <rPh sb="3" eb="6">
      <t>キミコ</t>
    </rPh>
    <phoneticPr fontId="2"/>
  </si>
  <si>
    <t>長谷川　清</t>
    <rPh sb="0" eb="3">
      <t>ハセガワ</t>
    </rPh>
    <rPh sb="4" eb="5">
      <t>キヨシ</t>
    </rPh>
    <phoneticPr fontId="2"/>
  </si>
  <si>
    <t>堀内　浩</t>
    <rPh sb="0" eb="2">
      <t>ホリウチ</t>
    </rPh>
    <rPh sb="3" eb="4">
      <t>ヒロシ</t>
    </rPh>
    <phoneticPr fontId="2"/>
  </si>
  <si>
    <t>佐藤　正仁</t>
    <rPh sb="0" eb="2">
      <t>サトウ</t>
    </rPh>
    <rPh sb="3" eb="4">
      <t>タダシ</t>
    </rPh>
    <rPh sb="4" eb="5">
      <t>ジン</t>
    </rPh>
    <phoneticPr fontId="2"/>
  </si>
  <si>
    <t>窪島　紀人</t>
    <rPh sb="0" eb="1">
      <t>クボ</t>
    </rPh>
    <rPh sb="1" eb="2">
      <t>ジマ</t>
    </rPh>
    <rPh sb="3" eb="5">
      <t>ノリヒト</t>
    </rPh>
    <phoneticPr fontId="2"/>
  </si>
  <si>
    <t>深澤　幸一</t>
    <rPh sb="0" eb="2">
      <t>フカサワ</t>
    </rPh>
    <rPh sb="3" eb="5">
      <t>コウイチ</t>
    </rPh>
    <phoneticPr fontId="2"/>
  </si>
  <si>
    <t>神津　幸穂</t>
    <rPh sb="0" eb="2">
      <t>コウヅ</t>
    </rPh>
    <rPh sb="3" eb="4">
      <t>ユキ</t>
    </rPh>
    <rPh sb="4" eb="5">
      <t>ホ</t>
    </rPh>
    <phoneticPr fontId="2"/>
  </si>
  <si>
    <t>堀　真一</t>
    <rPh sb="0" eb="1">
      <t>ホリ</t>
    </rPh>
    <rPh sb="2" eb="4">
      <t>シンイチ</t>
    </rPh>
    <phoneticPr fontId="2"/>
  </si>
  <si>
    <t>窪田　祐一</t>
  </si>
  <si>
    <t>渡辺　新</t>
    <rPh sb="0" eb="2">
      <t>ワタナベ</t>
    </rPh>
    <rPh sb="3" eb="4">
      <t>アラ</t>
    </rPh>
    <phoneticPr fontId="2"/>
  </si>
  <si>
    <t>芦澤　辰文</t>
    <rPh sb="0" eb="2">
      <t>アシザワ</t>
    </rPh>
    <rPh sb="3" eb="4">
      <t>タツ</t>
    </rPh>
    <rPh sb="4" eb="5">
      <t>フミ</t>
    </rPh>
    <phoneticPr fontId="2"/>
  </si>
  <si>
    <t>中澤　勇三</t>
    <rPh sb="0" eb="2">
      <t>ナカザワ</t>
    </rPh>
    <rPh sb="3" eb="5">
      <t>ユウゾウ</t>
    </rPh>
    <phoneticPr fontId="2"/>
  </si>
  <si>
    <t>田中　克己</t>
    <rPh sb="0" eb="2">
      <t>タナカ</t>
    </rPh>
    <rPh sb="3" eb="5">
      <t>カツミ</t>
    </rPh>
    <phoneticPr fontId="2"/>
  </si>
  <si>
    <t>渡辺　治男</t>
    <rPh sb="0" eb="2">
      <t>ワタナベ</t>
    </rPh>
    <rPh sb="3" eb="5">
      <t>ハルオ</t>
    </rPh>
    <phoneticPr fontId="2"/>
  </si>
  <si>
    <t>鷹野　貴雄</t>
    <rPh sb="0" eb="1">
      <t>タカ</t>
    </rPh>
    <rPh sb="1" eb="2">
      <t>ノ</t>
    </rPh>
    <rPh sb="3" eb="5">
      <t>タカオ</t>
    </rPh>
    <phoneticPr fontId="2"/>
  </si>
  <si>
    <t>渡邊　正利</t>
    <rPh sb="0" eb="2">
      <t>ワタナベ</t>
    </rPh>
    <rPh sb="3" eb="4">
      <t>タダシ</t>
    </rPh>
    <rPh sb="4" eb="5">
      <t>トシ</t>
    </rPh>
    <phoneticPr fontId="2"/>
  </si>
  <si>
    <t>加々本　哲也</t>
    <rPh sb="0" eb="3">
      <t>カガモト</t>
    </rPh>
    <rPh sb="4" eb="6">
      <t>テツヤ</t>
    </rPh>
    <phoneticPr fontId="2"/>
  </si>
  <si>
    <t>亀澤　泰隆</t>
    <rPh sb="0" eb="2">
      <t>カメザワ</t>
    </rPh>
    <rPh sb="3" eb="5">
      <t>ヤスタカ</t>
    </rPh>
    <phoneticPr fontId="2"/>
  </si>
  <si>
    <t>吉岡　剛</t>
    <rPh sb="0" eb="2">
      <t>ヨシオカ</t>
    </rPh>
    <rPh sb="3" eb="4">
      <t>タケシ</t>
    </rPh>
    <phoneticPr fontId="2"/>
  </si>
  <si>
    <t>佐々木　宏夫</t>
    <rPh sb="0" eb="3">
      <t>ササキ</t>
    </rPh>
    <rPh sb="4" eb="5">
      <t>ヒロシ</t>
    </rPh>
    <rPh sb="5" eb="6">
      <t>オット</t>
    </rPh>
    <phoneticPr fontId="2"/>
  </si>
  <si>
    <t>辻　泰</t>
    <rPh sb="0" eb="1">
      <t>ツジ</t>
    </rPh>
    <rPh sb="2" eb="3">
      <t>ヤスシ</t>
    </rPh>
    <phoneticPr fontId="2"/>
  </si>
  <si>
    <t>小佐野　智史</t>
    <rPh sb="0" eb="3">
      <t>オサノ</t>
    </rPh>
    <rPh sb="4" eb="6">
      <t>サトシ</t>
    </rPh>
    <phoneticPr fontId="2"/>
  </si>
  <si>
    <t>佐野　幸夫</t>
    <rPh sb="0" eb="2">
      <t>サノ</t>
    </rPh>
    <rPh sb="3" eb="5">
      <t>ユキオ</t>
    </rPh>
    <phoneticPr fontId="2"/>
  </si>
  <si>
    <t>清水　兄三</t>
    <rPh sb="0" eb="2">
      <t>シミズ</t>
    </rPh>
    <rPh sb="3" eb="4">
      <t>アニ</t>
    </rPh>
    <rPh sb="4" eb="5">
      <t>サン</t>
    </rPh>
    <phoneticPr fontId="2"/>
  </si>
  <si>
    <t>小俣　孝雄</t>
    <rPh sb="0" eb="2">
      <t>オマタ</t>
    </rPh>
    <rPh sb="3" eb="5">
      <t>タカオ</t>
    </rPh>
    <phoneticPr fontId="2"/>
  </si>
  <si>
    <t>上野　清</t>
    <rPh sb="0" eb="2">
      <t>ウエノ</t>
    </rPh>
    <rPh sb="3" eb="4">
      <t>キヨシ</t>
    </rPh>
    <phoneticPr fontId="2"/>
  </si>
  <si>
    <t>小松　清</t>
    <rPh sb="0" eb="2">
      <t>コマツ</t>
    </rPh>
    <rPh sb="3" eb="4">
      <t>キヨシ</t>
    </rPh>
    <phoneticPr fontId="2"/>
  </si>
  <si>
    <t>森屋　政文</t>
    <rPh sb="0" eb="2">
      <t>モリヤ</t>
    </rPh>
    <rPh sb="3" eb="5">
      <t>マサフミ</t>
    </rPh>
    <phoneticPr fontId="2"/>
  </si>
  <si>
    <t>小俣　和治</t>
    <rPh sb="0" eb="2">
      <t>オマタ</t>
    </rPh>
    <rPh sb="3" eb="4">
      <t>ワ</t>
    </rPh>
    <rPh sb="4" eb="5">
      <t>ジ</t>
    </rPh>
    <phoneticPr fontId="2"/>
  </si>
  <si>
    <t>橋都　哲磁</t>
    <rPh sb="0" eb="1">
      <t>ハシ</t>
    </rPh>
    <rPh sb="1" eb="2">
      <t>ミヤコ</t>
    </rPh>
    <rPh sb="3" eb="4">
      <t>テツ</t>
    </rPh>
    <rPh sb="4" eb="5">
      <t>ジ</t>
    </rPh>
    <phoneticPr fontId="2"/>
  </si>
  <si>
    <t>清水　澄</t>
    <rPh sb="0" eb="2">
      <t>シミズ</t>
    </rPh>
    <rPh sb="3" eb="4">
      <t>スミ</t>
    </rPh>
    <phoneticPr fontId="2"/>
  </si>
  <si>
    <t>古屋　茂</t>
    <rPh sb="0" eb="2">
      <t>フルヤ</t>
    </rPh>
    <rPh sb="3" eb="4">
      <t>シゲル</t>
    </rPh>
    <phoneticPr fontId="2"/>
  </si>
  <si>
    <t>手塚　芳一</t>
    <rPh sb="0" eb="2">
      <t>テヅカ</t>
    </rPh>
    <rPh sb="3" eb="5">
      <t>ホウイチ</t>
    </rPh>
    <phoneticPr fontId="2"/>
  </si>
  <si>
    <t>近藤　瞳</t>
    <rPh sb="0" eb="2">
      <t>コンドウ</t>
    </rPh>
    <rPh sb="3" eb="4">
      <t>ヒトミ</t>
    </rPh>
    <phoneticPr fontId="2"/>
  </si>
  <si>
    <t>寺島　依那</t>
    <rPh sb="0" eb="2">
      <t>テラシマ</t>
    </rPh>
    <rPh sb="3" eb="4">
      <t>イ</t>
    </rPh>
    <rPh sb="4" eb="5">
      <t>ナン</t>
    </rPh>
    <phoneticPr fontId="2"/>
  </si>
  <si>
    <t>井上　武幸</t>
    <rPh sb="0" eb="2">
      <t>イノウエ</t>
    </rPh>
    <rPh sb="3" eb="5">
      <t>タケユキ</t>
    </rPh>
    <phoneticPr fontId="2"/>
  </si>
  <si>
    <t>嶋﨑　春花</t>
    <rPh sb="0" eb="2">
      <t>シマザキ</t>
    </rPh>
    <rPh sb="3" eb="5">
      <t>ハルカ</t>
    </rPh>
    <phoneticPr fontId="2"/>
  </si>
  <si>
    <t>小澤　泰宏</t>
    <rPh sb="0" eb="2">
      <t>オザワ</t>
    </rPh>
    <rPh sb="3" eb="5">
      <t>ヤスヒロ</t>
    </rPh>
    <phoneticPr fontId="2"/>
  </si>
  <si>
    <t>望月　美良</t>
    <rPh sb="0" eb="2">
      <t>モチヅキ</t>
    </rPh>
    <rPh sb="3" eb="4">
      <t>ウツク</t>
    </rPh>
    <rPh sb="4" eb="5">
      <t>ヨ</t>
    </rPh>
    <phoneticPr fontId="2"/>
  </si>
  <si>
    <t>石坂　正継</t>
    <rPh sb="0" eb="2">
      <t>イシザカ</t>
    </rPh>
    <rPh sb="3" eb="5">
      <t>マサツグ</t>
    </rPh>
    <phoneticPr fontId="2"/>
  </si>
  <si>
    <t>佐野　雅子</t>
    <rPh sb="0" eb="2">
      <t>サノ</t>
    </rPh>
    <rPh sb="3" eb="5">
      <t>マサコ</t>
    </rPh>
    <phoneticPr fontId="2"/>
  </si>
  <si>
    <t>井上　勝彦</t>
    <rPh sb="3" eb="5">
      <t>カツヒコ</t>
    </rPh>
    <phoneticPr fontId="2"/>
  </si>
  <si>
    <t>坂本　幸男</t>
    <rPh sb="0" eb="2">
      <t>サカモト</t>
    </rPh>
    <rPh sb="3" eb="5">
      <t>ユキオ</t>
    </rPh>
    <phoneticPr fontId="2"/>
  </si>
  <si>
    <t>角田　修</t>
    <rPh sb="0" eb="2">
      <t>ツノダ</t>
    </rPh>
    <rPh sb="3" eb="4">
      <t>オサム</t>
    </rPh>
    <phoneticPr fontId="2"/>
  </si>
  <si>
    <t>須田　幸二</t>
    <rPh sb="0" eb="2">
      <t>スダ</t>
    </rPh>
    <rPh sb="3" eb="5">
      <t>コウジ</t>
    </rPh>
    <phoneticPr fontId="2"/>
  </si>
  <si>
    <t>河﨑　哲郎</t>
    <rPh sb="0" eb="2">
      <t>カワサキ</t>
    </rPh>
    <rPh sb="3" eb="5">
      <t>テツロウ</t>
    </rPh>
    <phoneticPr fontId="2"/>
  </si>
  <si>
    <t>古屋　雄人</t>
    <rPh sb="0" eb="2">
      <t>フルヤ</t>
    </rPh>
    <rPh sb="3" eb="4">
      <t>ユウ</t>
    </rPh>
    <rPh sb="4" eb="5">
      <t>ヒト</t>
    </rPh>
    <phoneticPr fontId="2"/>
  </si>
  <si>
    <t>山下　政巳</t>
    <rPh sb="0" eb="2">
      <t>ヤマシタ</t>
    </rPh>
    <rPh sb="3" eb="5">
      <t>マサミ</t>
    </rPh>
    <phoneticPr fontId="2"/>
  </si>
  <si>
    <t>赤岡　直人</t>
    <rPh sb="0" eb="2">
      <t>アカオカ</t>
    </rPh>
    <rPh sb="3" eb="5">
      <t>ナオト</t>
    </rPh>
    <phoneticPr fontId="2"/>
  </si>
  <si>
    <t>齋藤　信平</t>
    <rPh sb="0" eb="2">
      <t>サイトウ</t>
    </rPh>
    <rPh sb="3" eb="5">
      <t>シンペイ</t>
    </rPh>
    <phoneticPr fontId="2"/>
  </si>
  <si>
    <t>辻田　貴司</t>
    <rPh sb="0" eb="2">
      <t>ツジタ</t>
    </rPh>
    <rPh sb="3" eb="5">
      <t>タカシ</t>
    </rPh>
    <phoneticPr fontId="2"/>
  </si>
  <si>
    <t>松本　純也</t>
    <rPh sb="0" eb="2">
      <t>マツモト</t>
    </rPh>
    <rPh sb="3" eb="4">
      <t>ジュン</t>
    </rPh>
    <rPh sb="4" eb="5">
      <t>ヤ</t>
    </rPh>
    <phoneticPr fontId="2"/>
  </si>
  <si>
    <t>小林　明夫</t>
    <rPh sb="0" eb="2">
      <t>コバヤシ</t>
    </rPh>
    <rPh sb="3" eb="5">
      <t>アキオ</t>
    </rPh>
    <phoneticPr fontId="2"/>
  </si>
  <si>
    <t>雨宮　雄貴</t>
    <rPh sb="0" eb="2">
      <t>アメミヤ</t>
    </rPh>
    <rPh sb="3" eb="5">
      <t>ユウキ</t>
    </rPh>
    <phoneticPr fontId="2"/>
  </si>
  <si>
    <t>田中　里沙</t>
    <rPh sb="0" eb="2">
      <t>タナカ</t>
    </rPh>
    <rPh sb="3" eb="5">
      <t>リサ</t>
    </rPh>
    <phoneticPr fontId="2"/>
  </si>
  <si>
    <t>渡邉　彩実</t>
    <rPh sb="0" eb="2">
      <t>ワタナベ</t>
    </rPh>
    <rPh sb="3" eb="5">
      <t>アヤミ</t>
    </rPh>
    <phoneticPr fontId="2"/>
  </si>
  <si>
    <t>会長</t>
  </si>
  <si>
    <t>団長</t>
    <rPh sb="0" eb="2">
      <t>ダンチョウ</t>
    </rPh>
    <phoneticPr fontId="2"/>
  </si>
  <si>
    <t>学校長</t>
    <phoneticPr fontId="2"/>
  </si>
  <si>
    <t>代表</t>
    <rPh sb="0" eb="2">
      <t>ダイヒョウ</t>
    </rPh>
    <phoneticPr fontId="2"/>
  </si>
  <si>
    <t>代表者</t>
    <rPh sb="0" eb="2">
      <t>ダイヒョウ</t>
    </rPh>
    <phoneticPr fontId="2"/>
  </si>
  <si>
    <t>団長</t>
    <phoneticPr fontId="2"/>
  </si>
  <si>
    <t>学校長</t>
    <rPh sb="0" eb="3">
      <t>ガッコウチョウ</t>
    </rPh>
    <phoneticPr fontId="2"/>
  </si>
  <si>
    <t>顧問</t>
    <rPh sb="0" eb="2">
      <t>コモン</t>
    </rPh>
    <phoneticPr fontId="2"/>
  </si>
  <si>
    <t>部長</t>
    <rPh sb="0" eb="2">
      <t>ブチョウ</t>
    </rPh>
    <phoneticPr fontId="2"/>
  </si>
  <si>
    <t>代表者</t>
    <rPh sb="0" eb="3">
      <t>ダイヒョウシャ</t>
    </rPh>
    <phoneticPr fontId="2"/>
  </si>
  <si>
    <t>管楽打楽器</t>
    <rPh sb="0" eb="2">
      <t>カンガク</t>
    </rPh>
    <rPh sb="2" eb="5">
      <t>ダガッキ</t>
    </rPh>
    <phoneticPr fontId="2"/>
  </si>
  <si>
    <t>くらぽんず</t>
    <phoneticPr fontId="2"/>
  </si>
  <si>
    <t>望月ゆいな</t>
    <phoneticPr fontId="2"/>
  </si>
  <si>
    <t>ここを選択すると表れる▼をクリックして選択</t>
    <rPh sb="3" eb="5">
      <t>センタク</t>
    </rPh>
    <rPh sb="8" eb="9">
      <t>アラワ</t>
    </rPh>
    <rPh sb="19" eb="21">
      <t>センタク</t>
    </rPh>
    <phoneticPr fontId="2"/>
  </si>
  <si>
    <t>木管</t>
    <rPh sb="0" eb="2">
      <t>モッカン</t>
    </rPh>
    <phoneticPr fontId="2"/>
  </si>
  <si>
    <t>金管</t>
    <rPh sb="0" eb="2">
      <t>キンカン</t>
    </rPh>
    <phoneticPr fontId="2"/>
  </si>
  <si>
    <t>木管打楽器</t>
    <rPh sb="0" eb="2">
      <t>モッカン</t>
    </rPh>
    <rPh sb="2" eb="5">
      <t>ダガッキ</t>
    </rPh>
    <phoneticPr fontId="2"/>
  </si>
  <si>
    <t>金管打楽器</t>
    <rPh sb="0" eb="2">
      <t>キンカン</t>
    </rPh>
    <rPh sb="2" eb="5">
      <t>ダガッキ</t>
    </rPh>
    <phoneticPr fontId="2"/>
  </si>
  <si>
    <t>管楽</t>
    <rPh sb="0" eb="2">
      <t>カンガク</t>
    </rPh>
    <phoneticPr fontId="2"/>
  </si>
  <si>
    <t>打楽器</t>
    <rPh sb="0" eb="3">
      <t>ダガッキ</t>
    </rPh>
    <phoneticPr fontId="2"/>
  </si>
  <si>
    <t>フルート</t>
  </si>
  <si>
    <t>フルート</t>
    <phoneticPr fontId="2"/>
  </si>
  <si>
    <t>クラリネット</t>
    <phoneticPr fontId="2"/>
  </si>
  <si>
    <t>サクソフォーン</t>
    <phoneticPr fontId="2"/>
  </si>
  <si>
    <t>トランペット</t>
    <phoneticPr fontId="2"/>
  </si>
  <si>
    <t>ホルン</t>
    <phoneticPr fontId="2"/>
  </si>
  <si>
    <t>トロンボーン</t>
    <phoneticPr fontId="2"/>
  </si>
  <si>
    <t>バリ・テューバ</t>
  </si>
  <si>
    <t>三</t>
    <rPh sb="0" eb="1">
      <t>サン</t>
    </rPh>
    <phoneticPr fontId="2"/>
  </si>
  <si>
    <t>四</t>
    <rPh sb="0" eb="1">
      <t>4</t>
    </rPh>
    <phoneticPr fontId="2"/>
  </si>
  <si>
    <t>五</t>
    <rPh sb="0" eb="1">
      <t>5</t>
    </rPh>
    <phoneticPr fontId="2"/>
  </si>
  <si>
    <t>六</t>
    <rPh sb="0" eb="1">
      <t>6</t>
    </rPh>
    <phoneticPr fontId="2"/>
  </si>
  <si>
    <t>七</t>
    <rPh sb="0" eb="1">
      <t>7</t>
    </rPh>
    <phoneticPr fontId="2"/>
  </si>
  <si>
    <t>八</t>
    <rPh sb="0" eb="1">
      <t>8</t>
    </rPh>
    <phoneticPr fontId="2"/>
  </si>
  <si>
    <t>右の▼をクリックして選択</t>
  </si>
  <si>
    <t>右の▼をクリックして選択</t>
    <rPh sb="0" eb="1">
      <t>ミギ</t>
    </rPh>
    <rPh sb="10" eb="12">
      <t>センタク</t>
    </rPh>
    <phoneticPr fontId="2"/>
  </si>
  <si>
    <t>楽器１</t>
    <rPh sb="0" eb="2">
      <t>ガッキ</t>
    </rPh>
    <phoneticPr fontId="2"/>
  </si>
  <si>
    <t>楽器２</t>
    <rPh sb="0" eb="2">
      <t>ガッキ</t>
    </rPh>
    <phoneticPr fontId="2"/>
  </si>
  <si>
    <t>楽器３</t>
    <rPh sb="0" eb="2">
      <t>ガッキ</t>
    </rPh>
    <phoneticPr fontId="2"/>
  </si>
  <si>
    <t>楽器４</t>
    <rPh sb="0" eb="2">
      <t>ガッキ</t>
    </rPh>
    <phoneticPr fontId="2"/>
  </si>
  <si>
    <t>氏名１</t>
    <rPh sb="0" eb="2">
      <t>シメイ</t>
    </rPh>
    <phoneticPr fontId="2"/>
  </si>
  <si>
    <t>氏名２</t>
    <rPh sb="0" eb="2">
      <t>シメイ</t>
    </rPh>
    <phoneticPr fontId="2"/>
  </si>
  <si>
    <t>氏名３</t>
    <rPh sb="0" eb="2">
      <t>シメイ</t>
    </rPh>
    <phoneticPr fontId="2"/>
  </si>
  <si>
    <t>氏名４</t>
    <rPh sb="0" eb="2">
      <t>シメイ</t>
    </rPh>
    <phoneticPr fontId="2"/>
  </si>
  <si>
    <t>楽器５</t>
    <rPh sb="0" eb="2">
      <t>ガッキ</t>
    </rPh>
    <phoneticPr fontId="2"/>
  </si>
  <si>
    <t>楽器６</t>
    <rPh sb="0" eb="2">
      <t>ガッキ</t>
    </rPh>
    <phoneticPr fontId="2"/>
  </si>
  <si>
    <t>楽器７</t>
    <rPh sb="0" eb="2">
      <t>ガッキ</t>
    </rPh>
    <phoneticPr fontId="2"/>
  </si>
  <si>
    <t>楽器８</t>
    <rPh sb="0" eb="2">
      <t>ガッキ</t>
    </rPh>
    <phoneticPr fontId="2"/>
  </si>
  <si>
    <t>氏名５</t>
    <rPh sb="0" eb="2">
      <t>シメイ</t>
    </rPh>
    <phoneticPr fontId="2"/>
  </si>
  <si>
    <t>氏名６</t>
    <rPh sb="0" eb="2">
      <t>シメイ</t>
    </rPh>
    <phoneticPr fontId="2"/>
  </si>
  <si>
    <t>氏名７</t>
    <rPh sb="0" eb="2">
      <t>シメイ</t>
    </rPh>
    <phoneticPr fontId="2"/>
  </si>
  <si>
    <t>氏名８</t>
    <rPh sb="0" eb="2">
      <t>シメイ</t>
    </rPh>
    <phoneticPr fontId="2"/>
  </si>
  <si>
    <t>プログラム</t>
    <phoneticPr fontId="2"/>
  </si>
  <si>
    <t>日</t>
    <rPh sb="0" eb="1">
      <t>ヒ</t>
    </rPh>
    <phoneticPr fontId="2"/>
  </si>
  <si>
    <t>中学校</t>
    <rPh sb="0" eb="3">
      <t>チュウガッコウ</t>
    </rPh>
    <phoneticPr fontId="2"/>
  </si>
  <si>
    <t>高等学校</t>
    <rPh sb="0" eb="2">
      <t>コウトウ</t>
    </rPh>
    <rPh sb="2" eb="4">
      <t>ガッコウ</t>
    </rPh>
    <phoneticPr fontId="2"/>
  </si>
  <si>
    <t>大学</t>
    <rPh sb="0" eb="2">
      <t>ダイガク</t>
    </rPh>
    <phoneticPr fontId="2"/>
  </si>
  <si>
    <t>職場・一般</t>
    <rPh sb="0" eb="2">
      <t>ショクバ</t>
    </rPh>
    <rPh sb="3" eb="5">
      <t>イッパン</t>
    </rPh>
    <phoneticPr fontId="2"/>
  </si>
  <si>
    <t>400-1234</t>
    <phoneticPr fontId="26"/>
  </si>
  <si>
    <t>055-123-4567</t>
    <phoneticPr fontId="26"/>
  </si>
  <si>
    <t>なし</t>
    <phoneticPr fontId="26"/>
  </si>
  <si>
    <t>楽器名１</t>
    <rPh sb="0" eb="2">
      <t>ガッキ</t>
    </rPh>
    <rPh sb="2" eb="3">
      <t>メイ</t>
    </rPh>
    <phoneticPr fontId="2"/>
  </si>
  <si>
    <t>楽器名２</t>
    <rPh sb="0" eb="2">
      <t>ガッキ</t>
    </rPh>
    <rPh sb="2" eb="3">
      <t>メイ</t>
    </rPh>
    <phoneticPr fontId="2"/>
  </si>
  <si>
    <t>楽器名３</t>
    <rPh sb="0" eb="2">
      <t>ガッキ</t>
    </rPh>
    <rPh sb="2" eb="3">
      <t>メイ</t>
    </rPh>
    <phoneticPr fontId="2"/>
  </si>
  <si>
    <t>楽器名４</t>
    <rPh sb="0" eb="2">
      <t>ガッキ</t>
    </rPh>
    <rPh sb="2" eb="3">
      <t>メイ</t>
    </rPh>
    <phoneticPr fontId="2"/>
  </si>
  <si>
    <t>楽器名５</t>
    <rPh sb="0" eb="2">
      <t>ガッキ</t>
    </rPh>
    <rPh sb="2" eb="3">
      <t>メイ</t>
    </rPh>
    <phoneticPr fontId="2"/>
  </si>
  <si>
    <t>楽器名６</t>
    <rPh sb="0" eb="2">
      <t>ガッキ</t>
    </rPh>
    <rPh sb="2" eb="3">
      <t>メイ</t>
    </rPh>
    <phoneticPr fontId="2"/>
  </si>
  <si>
    <t>楽器名７</t>
    <rPh sb="0" eb="2">
      <t>ガッキ</t>
    </rPh>
    <rPh sb="2" eb="3">
      <t>メイ</t>
    </rPh>
    <phoneticPr fontId="2"/>
  </si>
  <si>
    <t>楽器名８</t>
    <rPh sb="0" eb="2">
      <t>ガッキ</t>
    </rPh>
    <rPh sb="2" eb="3">
      <t>メイ</t>
    </rPh>
    <phoneticPr fontId="2"/>
  </si>
  <si>
    <t>姓１</t>
    <rPh sb="0" eb="1">
      <t>セイ</t>
    </rPh>
    <phoneticPr fontId="2"/>
  </si>
  <si>
    <t>名１</t>
    <rPh sb="0" eb="1">
      <t>メイ</t>
    </rPh>
    <phoneticPr fontId="2"/>
  </si>
  <si>
    <t>姓２</t>
    <rPh sb="0" eb="1">
      <t>セイ</t>
    </rPh>
    <phoneticPr fontId="2"/>
  </si>
  <si>
    <t>名２</t>
    <rPh sb="0" eb="1">
      <t>メイ</t>
    </rPh>
    <phoneticPr fontId="2"/>
  </si>
  <si>
    <t>姓３</t>
    <rPh sb="0" eb="1">
      <t>セイ</t>
    </rPh>
    <phoneticPr fontId="2"/>
  </si>
  <si>
    <t>名３</t>
    <rPh sb="0" eb="1">
      <t>メイ</t>
    </rPh>
    <phoneticPr fontId="2"/>
  </si>
  <si>
    <t>姓４</t>
    <rPh sb="0" eb="1">
      <t>セイ</t>
    </rPh>
    <phoneticPr fontId="2"/>
  </si>
  <si>
    <t>名４</t>
    <rPh sb="0" eb="1">
      <t>メイ</t>
    </rPh>
    <phoneticPr fontId="2"/>
  </si>
  <si>
    <t>姓５</t>
    <rPh sb="0" eb="1">
      <t>セイ</t>
    </rPh>
    <phoneticPr fontId="2"/>
  </si>
  <si>
    <t>名５</t>
    <rPh sb="0" eb="1">
      <t>メイ</t>
    </rPh>
    <phoneticPr fontId="2"/>
  </si>
  <si>
    <t>姓６</t>
    <rPh sb="0" eb="1">
      <t>セイ</t>
    </rPh>
    <phoneticPr fontId="2"/>
  </si>
  <si>
    <t>名６</t>
    <rPh sb="0" eb="1">
      <t>メイ</t>
    </rPh>
    <phoneticPr fontId="2"/>
  </si>
  <si>
    <t>姓７</t>
    <rPh sb="0" eb="1">
      <t>セイ</t>
    </rPh>
    <phoneticPr fontId="2"/>
  </si>
  <si>
    <t>名７</t>
    <rPh sb="0" eb="1">
      <t>メイ</t>
    </rPh>
    <phoneticPr fontId="2"/>
  </si>
  <si>
    <t>姓８</t>
    <rPh sb="0" eb="1">
      <t>セイ</t>
    </rPh>
    <phoneticPr fontId="2"/>
  </si>
  <si>
    <t>名８</t>
    <rPh sb="0" eb="1">
      <t>メイ</t>
    </rPh>
    <phoneticPr fontId="2"/>
  </si>
  <si>
    <t>出演者１全角スペース</t>
    <rPh sb="0" eb="3">
      <t>シュツエンシャ</t>
    </rPh>
    <rPh sb="4" eb="6">
      <t>ゼンカク</t>
    </rPh>
    <phoneticPr fontId="2"/>
  </si>
  <si>
    <t>出演者２全角スペース</t>
    <rPh sb="0" eb="3">
      <t>シュツエンシャ</t>
    </rPh>
    <phoneticPr fontId="2"/>
  </si>
  <si>
    <t>出演者３全角スペース</t>
    <rPh sb="0" eb="3">
      <t>シュツエンシャ</t>
    </rPh>
    <phoneticPr fontId="2"/>
  </si>
  <si>
    <t>出演者４全角スペース</t>
    <rPh sb="0" eb="3">
      <t>シュツエンシャ</t>
    </rPh>
    <phoneticPr fontId="2"/>
  </si>
  <si>
    <t>出演者５全角スペース</t>
    <rPh sb="0" eb="3">
      <t>シュツエンシャ</t>
    </rPh>
    <phoneticPr fontId="2"/>
  </si>
  <si>
    <t>出演者６全角スペース</t>
    <rPh sb="0" eb="3">
      <t>シュツエンシャ</t>
    </rPh>
    <phoneticPr fontId="2"/>
  </si>
  <si>
    <t>出演者７全角スペース</t>
    <rPh sb="0" eb="3">
      <t>シュツエンシャ</t>
    </rPh>
    <phoneticPr fontId="2"/>
  </si>
  <si>
    <t>出演者８全角スペース</t>
    <rPh sb="0" eb="3">
      <t>シュツエンシャ</t>
    </rPh>
    <phoneticPr fontId="2"/>
  </si>
  <si>
    <t>氏名の入力規則違反数</t>
    <rPh sb="0" eb="2">
      <t>シメイ</t>
    </rPh>
    <rPh sb="3" eb="5">
      <t>ニュウリョク</t>
    </rPh>
    <rPh sb="5" eb="7">
      <t>キソク</t>
    </rPh>
    <rPh sb="7" eb="9">
      <t>イハン</t>
    </rPh>
    <rPh sb="9" eb="10">
      <t>スウ</t>
    </rPh>
    <phoneticPr fontId="2"/>
  </si>
  <si>
    <t>電話番号</t>
    <phoneticPr fontId="2"/>
  </si>
  <si>
    <t>FAX番号</t>
    <phoneticPr fontId="2"/>
  </si>
  <si>
    <t>代表者</t>
    <phoneticPr fontId="2"/>
  </si>
  <si>
    <t>実行委員氏名</t>
    <phoneticPr fontId="2"/>
  </si>
  <si>
    <t>記載責任者氏名</t>
    <phoneticPr fontId="2"/>
  </si>
  <si>
    <t>緊急連絡先</t>
    <phoneticPr fontId="2"/>
  </si>
  <si>
    <t>※要確認！｢氏名｣に書式誤りあり。訂正して下さい。</t>
    <rPh sb="1" eb="4">
      <t>ヨウカクニン</t>
    </rPh>
    <rPh sb="6" eb="8">
      <t>シメイ</t>
    </rPh>
    <rPh sb="10" eb="12">
      <t>ショシキ</t>
    </rPh>
    <rPh sb="12" eb="13">
      <t>アヤマ</t>
    </rPh>
    <rPh sb="17" eb="19">
      <t>テイセイ</t>
    </rPh>
    <rPh sb="21" eb="22">
      <t>クダ</t>
    </rPh>
    <phoneticPr fontId="2"/>
  </si>
  <si>
    <t>出版社</t>
    <rPh sb="0" eb="3">
      <t>シュッパンシャ</t>
    </rPh>
    <phoneticPr fontId="2"/>
  </si>
  <si>
    <t>楽譜出版社名</t>
    <rPh sb="0" eb="2">
      <t>ガクフ</t>
    </rPh>
    <rPh sb="2" eb="4">
      <t>シュッパン</t>
    </rPh>
    <rPh sb="4" eb="6">
      <t>シャメイ</t>
    </rPh>
    <phoneticPr fontId="2"/>
  </si>
  <si>
    <t>楽譜出版社　　</t>
    <rPh sb="0" eb="2">
      <t>ガクフ</t>
    </rPh>
    <rPh sb="2" eb="5">
      <t>シュッパンシャ</t>
    </rPh>
    <phoneticPr fontId="2"/>
  </si>
  <si>
    <t>VIVO　クラリネットアンサンブル</t>
  </si>
  <si>
    <t>小澤　尚代</t>
  </si>
  <si>
    <t>団体番号</t>
    <rPh sb="0" eb="2">
      <t>ダンタイ</t>
    </rPh>
    <rPh sb="2" eb="4">
      <t>バンゴウ</t>
    </rPh>
    <phoneticPr fontId="2"/>
  </si>
  <si>
    <t>未入力項目数+氏名の入力規則違反数</t>
    <rPh sb="0" eb="3">
      <t>ミニュウリョク</t>
    </rPh>
    <rPh sb="3" eb="6">
      <t>コウモクスウ</t>
    </rPh>
    <rPh sb="7" eb="9">
      <t>シメイ</t>
    </rPh>
    <rPh sb="10" eb="12">
      <t>ニュウリョク</t>
    </rPh>
    <rPh sb="12" eb="14">
      <t>キソク</t>
    </rPh>
    <rPh sb="14" eb="16">
      <t>イハン</t>
    </rPh>
    <rPh sb="16" eb="17">
      <t>スウ</t>
    </rPh>
    <phoneticPr fontId="2"/>
  </si>
  <si>
    <t>小淵沢中学校</t>
  </si>
  <si>
    <t>白根御勅使中学校</t>
  </si>
  <si>
    <t>双葉中学校</t>
  </si>
  <si>
    <t>巨摩高等学校</t>
  </si>
  <si>
    <t>SWEEB Wind Orchestra</t>
  </si>
  <si>
    <t>上野原吹奏楽団</t>
  </si>
  <si>
    <t>小林　光太</t>
  </si>
  <si>
    <t>公印</t>
    <rPh sb="0" eb="2">
      <t>コウイン</t>
    </rPh>
    <phoneticPr fontId="2"/>
  </si>
  <si>
    <t>〇〇</t>
    <phoneticPr fontId="26"/>
  </si>
  <si>
    <t>南アルプス市立甲西中学校</t>
  </si>
  <si>
    <t>甲斐市立双葉中学校</t>
  </si>
  <si>
    <t>山梨県立巨摩高等学校</t>
  </si>
  <si>
    <t>甲斐市敷島吹奏楽団</t>
  </si>
  <si>
    <t>駿台甲府中学校</t>
  </si>
  <si>
    <t>東海大学付属甲府高等学校</t>
  </si>
  <si>
    <t>甲斐清和高等学校</t>
  </si>
  <si>
    <t>山梨学院ウインドブラスアンサンブル</t>
  </si>
  <si>
    <t>山梨大学吹奏楽団</t>
  </si>
  <si>
    <t>市川三郷吹奏楽団</t>
  </si>
  <si>
    <t>都留興譲館高等学校</t>
  </si>
  <si>
    <t>都留アカデミアチェンバーアンサンブル</t>
  </si>
  <si>
    <t>団体名(正式)</t>
    <rPh sb="0" eb="2">
      <t>ダンタイ</t>
    </rPh>
    <rPh sb="2" eb="3">
      <t>メイ</t>
    </rPh>
    <rPh sb="4" eb="6">
      <t>セイシキ</t>
    </rPh>
    <phoneticPr fontId="2"/>
  </si>
  <si>
    <t>正式団体名</t>
    <rPh sb="0" eb="2">
      <t>セイシキ</t>
    </rPh>
    <rPh sb="2" eb="5">
      <t>ダンタイメイ</t>
    </rPh>
    <phoneticPr fontId="2"/>
  </si>
  <si>
    <t>編成</t>
    <rPh sb="0" eb="2">
      <t>ヘンセイ</t>
    </rPh>
    <phoneticPr fontId="2"/>
  </si>
  <si>
    <t>重奏</t>
    <rPh sb="0" eb="2">
      <t>ジュウソウ</t>
    </rPh>
    <phoneticPr fontId="2"/>
  </si>
  <si>
    <t>三</t>
    <rPh sb="0" eb="1">
      <t>サン</t>
    </rPh>
    <phoneticPr fontId="2"/>
  </si>
  <si>
    <t>四</t>
    <rPh sb="0" eb="1">
      <t>4</t>
    </rPh>
    <phoneticPr fontId="2"/>
  </si>
  <si>
    <t>五</t>
    <rPh sb="0" eb="1">
      <t>5</t>
    </rPh>
    <phoneticPr fontId="2"/>
  </si>
  <si>
    <t>六</t>
    <rPh sb="0" eb="1">
      <t>6</t>
    </rPh>
    <phoneticPr fontId="2"/>
  </si>
  <si>
    <t>七</t>
    <rPh sb="0" eb="1">
      <t>7</t>
    </rPh>
    <phoneticPr fontId="2"/>
  </si>
  <si>
    <t>八</t>
    <rPh sb="0" eb="1">
      <t>8</t>
    </rPh>
    <phoneticPr fontId="2"/>
  </si>
  <si>
    <t>木管</t>
    <rPh sb="0" eb="2">
      <t>モッカン</t>
    </rPh>
    <phoneticPr fontId="2"/>
  </si>
  <si>
    <t>金管</t>
    <rPh sb="0" eb="2">
      <t>キンカン</t>
    </rPh>
    <phoneticPr fontId="2"/>
  </si>
  <si>
    <t>打楽器</t>
    <rPh sb="0" eb="3">
      <t>ダガッキ</t>
    </rPh>
    <phoneticPr fontId="2"/>
  </si>
  <si>
    <t>管楽</t>
    <rPh sb="0" eb="2">
      <t>カンガク</t>
    </rPh>
    <phoneticPr fontId="2"/>
  </si>
  <si>
    <t>木管打楽器</t>
    <rPh sb="0" eb="2">
      <t>モッカン</t>
    </rPh>
    <rPh sb="2" eb="5">
      <t>ダガッキ</t>
    </rPh>
    <phoneticPr fontId="2"/>
  </si>
  <si>
    <t>金管打楽器</t>
    <rPh sb="0" eb="2">
      <t>キンカン</t>
    </rPh>
    <rPh sb="2" eb="5">
      <t>ダガッキ</t>
    </rPh>
    <phoneticPr fontId="2"/>
  </si>
  <si>
    <t>管楽打楽器</t>
    <rPh sb="0" eb="2">
      <t>カンガク</t>
    </rPh>
    <rPh sb="2" eb="5">
      <t>ダガッキ</t>
    </rPh>
    <phoneticPr fontId="2"/>
  </si>
  <si>
    <t>No</t>
    <phoneticPr fontId="2"/>
  </si>
  <si>
    <t>フルート</t>
    <phoneticPr fontId="2"/>
  </si>
  <si>
    <t>クラリネット</t>
    <phoneticPr fontId="2"/>
  </si>
  <si>
    <t>サクソフォーン</t>
    <phoneticPr fontId="2"/>
  </si>
  <si>
    <t>トランペット</t>
    <phoneticPr fontId="2"/>
  </si>
  <si>
    <t>ホルン</t>
    <phoneticPr fontId="2"/>
  </si>
  <si>
    <t>トロンボーン</t>
    <phoneticPr fontId="2"/>
  </si>
  <si>
    <t>団体No</t>
    <rPh sb="0" eb="2">
      <t>ダンタイ</t>
    </rPh>
    <phoneticPr fontId="2"/>
  </si>
  <si>
    <t>団体名（略称）</t>
    <rPh sb="0" eb="3">
      <t>ダンタイメイ</t>
    </rPh>
    <rPh sb="4" eb="6">
      <t>リャクショウ</t>
    </rPh>
    <phoneticPr fontId="2"/>
  </si>
  <si>
    <t>団体名（正式）</t>
    <rPh sb="0" eb="3">
      <t>ダンタイメイ</t>
    </rPh>
    <rPh sb="4" eb="6">
      <t>セイシキ</t>
    </rPh>
    <phoneticPr fontId="2"/>
  </si>
  <si>
    <t>部門No</t>
    <rPh sb="0" eb="2">
      <t>ブモン</t>
    </rPh>
    <phoneticPr fontId="2"/>
  </si>
  <si>
    <t>編成No</t>
    <rPh sb="0" eb="2">
      <t>ヘンセイ</t>
    </rPh>
    <phoneticPr fontId="2"/>
  </si>
  <si>
    <t>重奏No</t>
    <rPh sb="0" eb="2">
      <t>ジュウソウ</t>
    </rPh>
    <phoneticPr fontId="2"/>
  </si>
  <si>
    <t>邦文曲名</t>
    <phoneticPr fontId="2"/>
  </si>
  <si>
    <t>原語曲名</t>
    <phoneticPr fontId="2"/>
  </si>
  <si>
    <t>邦文作曲者</t>
    <phoneticPr fontId="2"/>
  </si>
  <si>
    <t>原語作曲者</t>
    <phoneticPr fontId="2"/>
  </si>
  <si>
    <t>邦文編曲者</t>
    <phoneticPr fontId="2"/>
  </si>
  <si>
    <t>原語編曲者</t>
    <phoneticPr fontId="2"/>
  </si>
  <si>
    <t>著作権</t>
    <rPh sb="0" eb="3">
      <t>チョサクケン</t>
    </rPh>
    <phoneticPr fontId="2"/>
  </si>
  <si>
    <t>未選択　右の▼をクリックして、著作権に関する事項を選択して下さい。</t>
    <rPh sb="0" eb="1">
      <t>ミ</t>
    </rPh>
    <rPh sb="1" eb="3">
      <t>センタク</t>
    </rPh>
    <rPh sb="4" eb="5">
      <t>ミギ</t>
    </rPh>
    <rPh sb="15" eb="18">
      <t>チョサクケン</t>
    </rPh>
    <rPh sb="19" eb="20">
      <t>カン</t>
    </rPh>
    <rPh sb="22" eb="24">
      <t>ジコウ</t>
    </rPh>
    <rPh sb="25" eb="27">
      <t>センタク</t>
    </rPh>
    <rPh sb="29" eb="30">
      <t>クダ</t>
    </rPh>
    <phoneticPr fontId="5"/>
  </si>
  <si>
    <t>長田　靖</t>
    <rPh sb="0" eb="2">
      <t>オサダ</t>
    </rPh>
    <rPh sb="3" eb="4">
      <t>ヤスシ</t>
    </rPh>
    <phoneticPr fontId="1"/>
  </si>
  <si>
    <t>許諾先</t>
    <rPh sb="0" eb="2">
      <t>キョダク</t>
    </rPh>
    <rPh sb="2" eb="3">
      <t>サキ</t>
    </rPh>
    <phoneticPr fontId="2"/>
  </si>
  <si>
    <t>髙保　裕樹</t>
    <rPh sb="0" eb="1">
      <t>ダカイ</t>
    </rPh>
    <rPh sb="1" eb="2">
      <t>ホ</t>
    </rPh>
    <rPh sb="3" eb="5">
      <t>ユウキ</t>
    </rPh>
    <phoneticPr fontId="1"/>
  </si>
  <si>
    <t>未選択</t>
    <rPh sb="0" eb="1">
      <t>ミ</t>
    </rPh>
    <rPh sb="1" eb="3">
      <t>センタク</t>
    </rPh>
    <phoneticPr fontId="5"/>
  </si>
  <si>
    <t>ア</t>
  </si>
  <si>
    <t>イ</t>
  </si>
  <si>
    <t>ウ</t>
  </si>
  <si>
    <t>ア、出版された作品、または編曲作品で、日本国内での演奏許諾が得られている。→(レンタル譜の場合は許諾書(写)を参加申込書に添付して郵送してください)</t>
    <rPh sb="52" eb="53">
      <t>ウツ</t>
    </rPh>
    <rPh sb="55" eb="57">
      <t>サンカ</t>
    </rPh>
    <rPh sb="57" eb="60">
      <t>モウシコミショ</t>
    </rPh>
    <rPh sb="65" eb="67">
      <t>ユウソウ</t>
    </rPh>
    <phoneticPr fontId="5"/>
  </si>
  <si>
    <t>イ、未出版だが、演奏許諾が得られている。→(許諾書(写)を参加申込書に添付して郵送してください)</t>
    <rPh sb="29" eb="31">
      <t>サンカ</t>
    </rPh>
    <rPh sb="31" eb="34">
      <t>モウシコミショ</t>
    </rPh>
    <rPh sb="39" eb="41">
      <t>ユウソウ</t>
    </rPh>
    <phoneticPr fontId="5"/>
  </si>
  <si>
    <t>ウ、著作権が消滅している。</t>
  </si>
  <si>
    <t>著作権　</t>
    <rPh sb="0" eb="3">
      <t>チョサクケン</t>
    </rPh>
    <phoneticPr fontId="2"/>
  </si>
  <si>
    <t>著作権</t>
    <rPh sb="0" eb="3">
      <t>チョサクケン</t>
    </rPh>
    <phoneticPr fontId="2"/>
  </si>
  <si>
    <t>許諾先</t>
    <rPh sb="0" eb="3">
      <t>キョダクサキ</t>
    </rPh>
    <phoneticPr fontId="2"/>
  </si>
  <si>
    <t>右の▼をクリックして団体名を選択→</t>
  </si>
  <si>
    <t>森田　享</t>
    <rPh sb="0" eb="2">
      <t>モリタ</t>
    </rPh>
    <rPh sb="3" eb="4">
      <t>キョウ</t>
    </rPh>
    <phoneticPr fontId="1"/>
  </si>
  <si>
    <t>transvaal daisy</t>
  </si>
  <si>
    <t>山梨大学教育学部附属中学校</t>
  </si>
  <si>
    <t>山梨学院高等学校</t>
  </si>
  <si>
    <t>太陽音楽社</t>
    <rPh sb="0" eb="2">
      <t>タイヨウ</t>
    </rPh>
    <rPh sb="2" eb="4">
      <t>オンガク</t>
    </rPh>
    <rPh sb="4" eb="5">
      <t>シャ</t>
    </rPh>
    <phoneticPr fontId="2"/>
  </si>
  <si>
    <t>メリーミュージックアンサンブル</t>
  </si>
  <si>
    <t>アンサンブル　パルス</t>
  </si>
  <si>
    <t>駐車許可証</t>
    <rPh sb="0" eb="2">
      <t>チュウシャ</t>
    </rPh>
    <rPh sb="2" eb="5">
      <t>キョカショウ</t>
    </rPh>
    <phoneticPr fontId="2"/>
  </si>
  <si>
    <t>駐車許可証</t>
    <rPh sb="0" eb="2">
      <t>チュウシャ</t>
    </rPh>
    <rPh sb="2" eb="5">
      <t>キョカショウ</t>
    </rPh>
    <phoneticPr fontId="36"/>
  </si>
  <si>
    <t>未選択</t>
    <rPh sb="0" eb="1">
      <t>ミ</t>
    </rPh>
    <rPh sb="1" eb="3">
      <t>センタク</t>
    </rPh>
    <phoneticPr fontId="36"/>
  </si>
  <si>
    <t>ア</t>
    <phoneticPr fontId="36"/>
  </si>
  <si>
    <t>イ</t>
    <phoneticPr fontId="36"/>
  </si>
  <si>
    <t>ア、大型打楽器の運搬があり、駐車許可証を必要とする。</t>
    <rPh sb="2" eb="4">
      <t>オオガタ</t>
    </rPh>
    <rPh sb="4" eb="7">
      <t>ダガッキ</t>
    </rPh>
    <rPh sb="8" eb="10">
      <t>ウンパン</t>
    </rPh>
    <rPh sb="14" eb="16">
      <t>チュウシャ</t>
    </rPh>
    <rPh sb="16" eb="19">
      <t>キョカショウ</t>
    </rPh>
    <rPh sb="20" eb="22">
      <t>ヒツヨウ</t>
    </rPh>
    <phoneticPr fontId="36"/>
  </si>
  <si>
    <t>未選択　右の▼をクリックして、駐車許可証に関する事項を選択して下さい。</t>
    <rPh sb="15" eb="17">
      <t>チュウシャ</t>
    </rPh>
    <rPh sb="17" eb="20">
      <t>キョカショウ</t>
    </rPh>
    <rPh sb="21" eb="22">
      <t>カン</t>
    </rPh>
    <rPh sb="24" eb="26">
      <t>ジコウ</t>
    </rPh>
    <phoneticPr fontId="36"/>
  </si>
  <si>
    <t>イ、管楽器のみ、もしくは打楽器の運搬があるが小型打楽器少数となるので運搬駐車許可証は必要としない。</t>
    <rPh sb="2" eb="5">
      <t>カンガッキ</t>
    </rPh>
    <rPh sb="12" eb="15">
      <t>ダガッキ</t>
    </rPh>
    <rPh sb="16" eb="18">
      <t>ウンパン</t>
    </rPh>
    <rPh sb="22" eb="24">
      <t>コガタ</t>
    </rPh>
    <rPh sb="24" eb="27">
      <t>ダガッキ</t>
    </rPh>
    <rPh sb="27" eb="29">
      <t>ショウスウ</t>
    </rPh>
    <rPh sb="34" eb="36">
      <t>ウンパン</t>
    </rPh>
    <rPh sb="36" eb="38">
      <t>チュウシャ</t>
    </rPh>
    <rPh sb="38" eb="41">
      <t>キョカショウ</t>
    </rPh>
    <rPh sb="42" eb="44">
      <t>ヒツヨウ</t>
    </rPh>
    <phoneticPr fontId="36"/>
  </si>
  <si>
    <t>搬入補助</t>
    <rPh sb="0" eb="2">
      <t>ハンニュウ</t>
    </rPh>
    <rPh sb="2" eb="4">
      <t>ホジョ</t>
    </rPh>
    <phoneticPr fontId="36"/>
  </si>
  <si>
    <t>No</t>
    <phoneticPr fontId="36"/>
  </si>
  <si>
    <t>１名</t>
    <rPh sb="1" eb="2">
      <t>メイ</t>
    </rPh>
    <phoneticPr fontId="36"/>
  </si>
  <si>
    <t>２名</t>
    <rPh sb="1" eb="2">
      <t>メイ</t>
    </rPh>
    <phoneticPr fontId="36"/>
  </si>
  <si>
    <t>３名</t>
    <rPh sb="1" eb="2">
      <t>メイ</t>
    </rPh>
    <phoneticPr fontId="36"/>
  </si>
  <si>
    <t>４名</t>
    <rPh sb="1" eb="2">
      <t>メイ</t>
    </rPh>
    <phoneticPr fontId="36"/>
  </si>
  <si>
    <t>５名</t>
    <rPh sb="1" eb="2">
      <t>メイ</t>
    </rPh>
    <phoneticPr fontId="36"/>
  </si>
  <si>
    <t>６名</t>
    <rPh sb="1" eb="2">
      <t>メイ</t>
    </rPh>
    <phoneticPr fontId="36"/>
  </si>
  <si>
    <t>７名</t>
    <rPh sb="1" eb="2">
      <t>メイ</t>
    </rPh>
    <phoneticPr fontId="36"/>
  </si>
  <si>
    <t>８名</t>
    <rPh sb="1" eb="2">
      <t>メイ</t>
    </rPh>
    <phoneticPr fontId="36"/>
  </si>
  <si>
    <t>９名</t>
    <rPh sb="1" eb="2">
      <t>メイ</t>
    </rPh>
    <phoneticPr fontId="36"/>
  </si>
  <si>
    <t>１０名</t>
    <rPh sb="2" eb="3">
      <t>メイ</t>
    </rPh>
    <phoneticPr fontId="36"/>
  </si>
  <si>
    <t>１１名</t>
    <rPh sb="2" eb="3">
      <t>メイ</t>
    </rPh>
    <phoneticPr fontId="36"/>
  </si>
  <si>
    <t>１２名</t>
    <rPh sb="2" eb="3">
      <t>メイ</t>
    </rPh>
    <phoneticPr fontId="36"/>
  </si>
  <si>
    <t>１３名</t>
    <rPh sb="2" eb="3">
      <t>メイ</t>
    </rPh>
    <phoneticPr fontId="36"/>
  </si>
  <si>
    <t>１４名</t>
    <rPh sb="2" eb="3">
      <t>メイ</t>
    </rPh>
    <phoneticPr fontId="36"/>
  </si>
  <si>
    <t>１５名</t>
    <rPh sb="2" eb="3">
      <t>メイ</t>
    </rPh>
    <phoneticPr fontId="36"/>
  </si>
  <si>
    <t>１６名</t>
    <rPh sb="2" eb="3">
      <t>メイ</t>
    </rPh>
    <phoneticPr fontId="36"/>
  </si>
  <si>
    <t>１７名</t>
    <rPh sb="2" eb="3">
      <t>メイ</t>
    </rPh>
    <phoneticPr fontId="36"/>
  </si>
  <si>
    <t>１８名</t>
    <rPh sb="2" eb="3">
      <t>メイ</t>
    </rPh>
    <phoneticPr fontId="36"/>
  </si>
  <si>
    <t>１９名</t>
    <rPh sb="2" eb="3">
      <t>メイ</t>
    </rPh>
    <phoneticPr fontId="36"/>
  </si>
  <si>
    <t>２０名</t>
    <rPh sb="2" eb="3">
      <t>メイ</t>
    </rPh>
    <phoneticPr fontId="36"/>
  </si>
  <si>
    <t>必要なし</t>
    <rPh sb="0" eb="2">
      <t>ヒツヨウ</t>
    </rPh>
    <phoneticPr fontId="36"/>
  </si>
  <si>
    <r>
      <t>☆印刷した参加申込書は公印押印のうえ、第三事業部長まで｢</t>
    </r>
    <r>
      <rPr>
        <b/>
        <sz val="11"/>
        <color indexed="10"/>
        <rFont val="ＭＳ Ｐゴシック"/>
        <family val="3"/>
        <charset val="128"/>
      </rPr>
      <t>特定記録郵便</t>
    </r>
    <r>
      <rPr>
        <sz val="11"/>
        <rFont val="ＭＳ Ｐゴシック"/>
        <family val="3"/>
        <charset val="128"/>
      </rPr>
      <t>｣で郵送してください（普通郵便不可）。</t>
    </r>
    <rPh sb="1" eb="3">
      <t>インサツ</t>
    </rPh>
    <rPh sb="5" eb="7">
      <t>サンカ</t>
    </rPh>
    <rPh sb="7" eb="10">
      <t>モウシコミショ</t>
    </rPh>
    <rPh sb="11" eb="13">
      <t>コウイン</t>
    </rPh>
    <rPh sb="13" eb="15">
      <t>オウイン</t>
    </rPh>
    <rPh sb="19" eb="21">
      <t>ダイサン</t>
    </rPh>
    <rPh sb="21" eb="23">
      <t>ジギョウ</t>
    </rPh>
    <rPh sb="23" eb="25">
      <t>ブチョウ</t>
    </rPh>
    <rPh sb="28" eb="30">
      <t>トクテイ</t>
    </rPh>
    <rPh sb="30" eb="32">
      <t>キロク</t>
    </rPh>
    <rPh sb="32" eb="34">
      <t>ユウビン</t>
    </rPh>
    <rPh sb="36" eb="38">
      <t>ユウソウ</t>
    </rPh>
    <rPh sb="45" eb="51">
      <t>フツウユウビンフカ</t>
    </rPh>
    <phoneticPr fontId="3"/>
  </si>
  <si>
    <t>イ、管楽器のみ、もしくは打楽器の運搬があるが小型打楽器少数となるので駐車許可証は必要としない。</t>
    <rPh sb="2" eb="5">
      <t>カンガッキ</t>
    </rPh>
    <rPh sb="12" eb="15">
      <t>ダガッキ</t>
    </rPh>
    <rPh sb="16" eb="18">
      <t>ウンパン</t>
    </rPh>
    <rPh sb="22" eb="24">
      <t>コガタ</t>
    </rPh>
    <rPh sb="24" eb="27">
      <t>ダガッキ</t>
    </rPh>
    <rPh sb="27" eb="29">
      <t>ショウスウ</t>
    </rPh>
    <rPh sb="34" eb="36">
      <t>チュウシャ</t>
    </rPh>
    <rPh sb="36" eb="39">
      <t>キョカショウ</t>
    </rPh>
    <rPh sb="40" eb="42">
      <t>ヒツヨウ</t>
    </rPh>
    <phoneticPr fontId="36"/>
  </si>
  <si>
    <t>駐車許可証の申請は、大型打楽器の運搬がある団体に限ります。（スネアドラム一台のみ等の小型打楽器少数の場合は対象外です。）</t>
    <rPh sb="0" eb="2">
      <t>チュウシャ</t>
    </rPh>
    <rPh sb="2" eb="5">
      <t>キョカショウ</t>
    </rPh>
    <rPh sb="6" eb="8">
      <t>シンセイ</t>
    </rPh>
    <rPh sb="10" eb="12">
      <t>オオガタ</t>
    </rPh>
    <rPh sb="12" eb="15">
      <t>ダガッキ</t>
    </rPh>
    <rPh sb="16" eb="18">
      <t>ウンパン</t>
    </rPh>
    <rPh sb="21" eb="23">
      <t>ダンタイ</t>
    </rPh>
    <rPh sb="24" eb="25">
      <t>カギ</t>
    </rPh>
    <rPh sb="36" eb="38">
      <t>イチダイ</t>
    </rPh>
    <rPh sb="40" eb="41">
      <t>トウ</t>
    </rPh>
    <rPh sb="42" eb="44">
      <t>コガタ</t>
    </rPh>
    <rPh sb="44" eb="47">
      <t>ダガッキ</t>
    </rPh>
    <rPh sb="47" eb="49">
      <t>ショウスウ</t>
    </rPh>
    <rPh sb="50" eb="52">
      <t>バアイ</t>
    </rPh>
    <rPh sb="53" eb="56">
      <t>タイショウガイ</t>
    </rPh>
    <phoneticPr fontId="2"/>
  </si>
  <si>
    <t>楽器搬入補助員数</t>
    <rPh sb="0" eb="2">
      <t>ガッキ</t>
    </rPh>
    <rPh sb="2" eb="4">
      <t>ハンニュウ</t>
    </rPh>
    <rPh sb="4" eb="7">
      <t>ホジョイン</t>
    </rPh>
    <rPh sb="7" eb="8">
      <t>スウ</t>
    </rPh>
    <phoneticPr fontId="2"/>
  </si>
  <si>
    <t>駐車許可証</t>
    <phoneticPr fontId="2"/>
  </si>
  <si>
    <t>楽器搬入補助員数</t>
  </si>
  <si>
    <t>ダンス</t>
    <phoneticPr fontId="26"/>
  </si>
  <si>
    <t>Dance for Woodwind Septet</t>
    <phoneticPr fontId="26"/>
  </si>
  <si>
    <t>C．ドビュッシー</t>
    <phoneticPr fontId="26"/>
  </si>
  <si>
    <t>C.Debussy</t>
    <phoneticPr fontId="26"/>
  </si>
  <si>
    <t>黒川圭一</t>
    <rPh sb="0" eb="2">
      <t>クロカワ</t>
    </rPh>
    <rPh sb="2" eb="4">
      <t>ケイイチ</t>
    </rPh>
    <phoneticPr fontId="26"/>
  </si>
  <si>
    <t>ブレーン株式会社</t>
    <rPh sb="4" eb="8">
      <t>カブシキガイシャ</t>
    </rPh>
    <phoneticPr fontId="26"/>
  </si>
  <si>
    <t>☆作成したExcelファイルは、「吹奏楽連盟大会申込メールアドレス」へ送信してください。</t>
    <phoneticPr fontId="3"/>
  </si>
  <si>
    <t>内藤楽器株式会社</t>
  </si>
  <si>
    <t>富士五湖ウインドオーケストラ</t>
  </si>
  <si>
    <t>令和</t>
    <rPh sb="0" eb="2">
      <t>レイワ</t>
    </rPh>
    <phoneticPr fontId="2"/>
  </si>
  <si>
    <t>上記の通り、令和〇〇年度第△△回山梨県アンサンブルコンテストに参加を申し込みます。</t>
    <rPh sb="0" eb="2">
      <t>ジョウキ</t>
    </rPh>
    <rPh sb="3" eb="4">
      <t>トオ</t>
    </rPh>
    <rPh sb="6" eb="8">
      <t>レイワ</t>
    </rPh>
    <phoneticPr fontId="2"/>
  </si>
  <si>
    <t>ここを選択すると表れる▼をクリックして選択</t>
    <phoneticPr fontId="2"/>
  </si>
  <si>
    <t>未入力項目の欄があります。</t>
    <rPh sb="0" eb="1">
      <t>ミ</t>
    </rPh>
    <rPh sb="1" eb="3">
      <t>ニュウリョク</t>
    </rPh>
    <rPh sb="3" eb="5">
      <t>コウモク</t>
    </rPh>
    <rPh sb="6" eb="7">
      <t>ラン</t>
    </rPh>
    <phoneticPr fontId="2"/>
  </si>
  <si>
    <t>｢未入力項目の欄｣があるか、演奏者の｢氏名｣に書式誤りがあります。</t>
    <rPh sb="1" eb="2">
      <t>ミ</t>
    </rPh>
    <rPh sb="2" eb="4">
      <t>ニュウリョク</t>
    </rPh>
    <rPh sb="4" eb="6">
      <t>コウモク</t>
    </rPh>
    <rPh sb="7" eb="8">
      <t>ラン</t>
    </rPh>
    <rPh sb="14" eb="17">
      <t>エンソウシャ</t>
    </rPh>
    <phoneticPr fontId="2"/>
  </si>
  <si>
    <t>許諾先には、著作権が「ア」でレンタル譜の場合と「イ」の場合のみ入力し、それ以外は「なし」と入力する。</t>
    <phoneticPr fontId="2"/>
  </si>
  <si>
    <t>入力不要の欄は、「なし」と入力してください。</t>
    <rPh sb="0" eb="2">
      <t>ニュウリョク</t>
    </rPh>
    <phoneticPr fontId="2"/>
  </si>
  <si>
    <t>入力不要の欄は、「なし」と入力してください。現状のまま提出することはできません。</t>
    <rPh sb="22" eb="24">
      <t>ゲンジョウ</t>
    </rPh>
    <rPh sb="27" eb="29">
      <t>テイシュツ</t>
    </rPh>
    <phoneticPr fontId="2"/>
  </si>
  <si>
    <t>☆入力不要の欄は、「なし」と入力してください。未入力のままだと、「未入力項目があります」と表示されます。</t>
    <rPh sb="1" eb="3">
      <t>ニュウリョク</t>
    </rPh>
    <rPh sb="3" eb="5">
      <t>フヨウ</t>
    </rPh>
    <rPh sb="6" eb="7">
      <t>ラン</t>
    </rPh>
    <rPh sb="14" eb="16">
      <t>ニュウリョク</t>
    </rPh>
    <rPh sb="23" eb="24">
      <t>ミ</t>
    </rPh>
    <rPh sb="24" eb="26">
      <t>ニュウリョク</t>
    </rPh>
    <rPh sb="33" eb="34">
      <t>ミ</t>
    </rPh>
    <rPh sb="34" eb="36">
      <t>ニュウリョク</t>
    </rPh>
    <rPh sb="36" eb="38">
      <t>コウモク</t>
    </rPh>
    <rPh sb="45" eb="47">
      <t>ヒョウジ</t>
    </rPh>
    <phoneticPr fontId="2"/>
  </si>
  <si>
    <t>☆入力不要の欄は、「なし」と入力してください。未入力のままだと、「未入力項目があります」と表示されます。</t>
    <rPh sb="1" eb="3">
      <t>ニュウリョク</t>
    </rPh>
    <rPh sb="3" eb="5">
      <t>フヨウ</t>
    </rPh>
    <rPh sb="6" eb="7">
      <t>ラン</t>
    </rPh>
    <rPh sb="23" eb="24">
      <t>ミ</t>
    </rPh>
    <rPh sb="24" eb="26">
      <t>ニュウリョク</t>
    </rPh>
    <rPh sb="33" eb="34">
      <t>ミ</t>
    </rPh>
    <rPh sb="34" eb="36">
      <t>ニュウリョク</t>
    </rPh>
    <rPh sb="36" eb="38">
      <t>コウモク</t>
    </rPh>
    <rPh sb="45" eb="47">
      <t>ヒョウジ</t>
    </rPh>
    <phoneticPr fontId="2"/>
  </si>
  <si>
    <t>希望しない</t>
    <rPh sb="0" eb="2">
      <t>キボウ</t>
    </rPh>
    <phoneticPr fontId="2"/>
  </si>
  <si>
    <t>希望する</t>
    <rPh sb="0" eb="2">
      <t>キボウ</t>
    </rPh>
    <phoneticPr fontId="2"/>
  </si>
  <si>
    <t>参加希望</t>
    <rPh sb="0" eb="4">
      <t>サンカキボウ</t>
    </rPh>
    <phoneticPr fontId="2"/>
  </si>
  <si>
    <t>上位大会への参加</t>
    <rPh sb="0" eb="4">
      <t>ジョウイタイカイ</t>
    </rPh>
    <rPh sb="6" eb="8">
      <t>サンカ</t>
    </rPh>
    <phoneticPr fontId="2"/>
  </si>
  <si>
    <t>トランペット　アンサンブル　山梨</t>
  </si>
  <si>
    <t>音楽団　Guess House</t>
  </si>
  <si>
    <t>Ensemble Sereno</t>
  </si>
  <si>
    <t>Hi-Ho</t>
  </si>
  <si>
    <t>鰍沢中学校</t>
  </si>
  <si>
    <t>市川高等学校・青洲高等学校</t>
  </si>
  <si>
    <t>石和中学校</t>
  </si>
  <si>
    <t>浅川中学校</t>
  </si>
  <si>
    <t>御坂中学校</t>
  </si>
  <si>
    <t>一宮中学校</t>
  </si>
  <si>
    <t>笛吹高等学校</t>
  </si>
  <si>
    <t>パーカッション　アンサンブル hydge</t>
  </si>
  <si>
    <t>Calces</t>
  </si>
  <si>
    <t>上野原西中学校</t>
  </si>
  <si>
    <t>申し込み時点での参加希望を選択してください。</t>
    <rPh sb="0" eb="1">
      <t>モウ</t>
    </rPh>
    <rPh sb="2" eb="3">
      <t>コ</t>
    </rPh>
    <rPh sb="4" eb="6">
      <t>ジテン</t>
    </rPh>
    <rPh sb="8" eb="10">
      <t>サンカ</t>
    </rPh>
    <rPh sb="10" eb="12">
      <t>キボウ</t>
    </rPh>
    <rPh sb="13" eb="15">
      <t>センタク</t>
    </rPh>
    <phoneticPr fontId="2"/>
  </si>
  <si>
    <t>現時点での上位大会への参加希望</t>
    <rPh sb="0" eb="3">
      <t>ゲンジテン</t>
    </rPh>
    <rPh sb="5" eb="7">
      <t>ジョウイ</t>
    </rPh>
    <rPh sb="7" eb="9">
      <t>タイカイ</t>
    </rPh>
    <rPh sb="11" eb="13">
      <t>サンカ</t>
    </rPh>
    <rPh sb="13" eb="15">
      <t>キボウ</t>
    </rPh>
    <phoneticPr fontId="2"/>
  </si>
  <si>
    <t>希望する</t>
    <rPh sb="0" eb="2">
      <t>キボウ</t>
    </rPh>
    <phoneticPr fontId="26"/>
  </si>
  <si>
    <t>本大会の「新型コロナウイルス対応に関する同意事項」に同意します。</t>
  </si>
  <si>
    <t>同意事項</t>
    <rPh sb="0" eb="2">
      <t>ドウイ</t>
    </rPh>
    <rPh sb="2" eb="4">
      <t>ジコウ</t>
    </rPh>
    <phoneticPr fontId="2"/>
  </si>
  <si>
    <t>上位大会</t>
    <rPh sb="0" eb="2">
      <t>ジョウイ</t>
    </rPh>
    <rPh sb="2" eb="4">
      <t>タイカイ</t>
    </rPh>
    <phoneticPr fontId="2"/>
  </si>
  <si>
    <t>本大会の「新型コロナウイルス対応に関する同意事項」に同意しません。</t>
    <phoneticPr fontId="2"/>
  </si>
  <si>
    <t>同意事項</t>
    <rPh sb="0" eb="4">
      <t>ドウイジコウ</t>
    </rPh>
    <phoneticPr fontId="2"/>
  </si>
  <si>
    <t>申込以降の追加はできません。</t>
    <rPh sb="0" eb="2">
      <t>モウシコミ</t>
    </rPh>
    <rPh sb="2" eb="4">
      <t>イコウ</t>
    </rPh>
    <rPh sb="5" eb="7">
      <t>ツイカ</t>
    </rPh>
    <phoneticPr fontId="2"/>
  </si>
  <si>
    <t>打楽器チューニング</t>
    <rPh sb="0" eb="3">
      <t>ダガッキ</t>
    </rPh>
    <phoneticPr fontId="2"/>
  </si>
  <si>
    <t>打楽器チューニング</t>
    <rPh sb="0" eb="3">
      <t>ダガッキ</t>
    </rPh>
    <phoneticPr fontId="2"/>
  </si>
  <si>
    <t>打楽器チューニング</t>
    <rPh sb="0" eb="3">
      <t>ダガッキ</t>
    </rPh>
    <phoneticPr fontId="2"/>
  </si>
  <si>
    <t>申込以降の追加はできません。</t>
    <phoneticPr fontId="2"/>
  </si>
  <si>
    <t>アンサンブル・アフィシオン</t>
  </si>
  <si>
    <t>☆ファイル名に団体名をつけてください。例「21encon(○○高等学校).xlsx」</t>
    <rPh sb="5" eb="6">
      <t>メイ</t>
    </rPh>
    <rPh sb="7" eb="10">
      <t>ダンタイメイ</t>
    </rPh>
    <rPh sb="19" eb="20">
      <t>レイ</t>
    </rPh>
    <rPh sb="32" eb="34">
      <t>コウトウ</t>
    </rPh>
    <rPh sb="34" eb="36">
      <t>ガッコウ</t>
    </rPh>
    <phoneticPr fontId="3"/>
  </si>
  <si>
    <t>　理事長　　仲　田　太　年　殿</t>
    <rPh sb="1" eb="4">
      <t>リジチョウ</t>
    </rPh>
    <rPh sb="14" eb="15">
      <t>ドノ</t>
    </rPh>
    <phoneticPr fontId="2"/>
  </si>
  <si>
    <t>上記の通り、令和３年度第４５回山梨県アンサンブルコンテストに参加を申し込みます。</t>
    <rPh sb="0" eb="2">
      <t>ジョウキ</t>
    </rPh>
    <rPh sb="3" eb="4">
      <t>トオ</t>
    </rPh>
    <rPh sb="6" eb="8">
      <t>レイワ</t>
    </rPh>
    <rPh sb="9" eb="11">
      <t>ネンド</t>
    </rPh>
    <phoneticPr fontId="2"/>
  </si>
  <si>
    <t>☆ファイル名に団体名をつけてください。例「21encon(○○高等学校).xls」</t>
    <rPh sb="5" eb="6">
      <t>メイ</t>
    </rPh>
    <rPh sb="7" eb="10">
      <t>ダンタイメイ</t>
    </rPh>
    <rPh sb="19" eb="20">
      <t>レイ</t>
    </rPh>
    <rPh sb="31" eb="33">
      <t>コウトウ</t>
    </rPh>
    <rPh sb="33" eb="35">
      <t>ガッコウ</t>
    </rPh>
    <phoneticPr fontId="3"/>
  </si>
  <si>
    <t>S</t>
    <phoneticPr fontId="26"/>
  </si>
  <si>
    <t>許可証</t>
    <rPh sb="0" eb="3">
      <t>キョカショウ</t>
    </rPh>
    <phoneticPr fontId="2"/>
  </si>
  <si>
    <t>補助員</t>
    <rPh sb="0" eb="3">
      <t>ホジョイン</t>
    </rPh>
    <phoneticPr fontId="2"/>
  </si>
  <si>
    <t>著作権負担金</t>
    <rPh sb="0" eb="3">
      <t>チョサクケン</t>
    </rPh>
    <rPh sb="3" eb="6">
      <t>フタンキン</t>
    </rPh>
    <phoneticPr fontId="2"/>
  </si>
  <si>
    <t>・・・（２）</t>
  </si>
  <si>
    <t>大会負担金</t>
    <rPh sb="0" eb="5">
      <t>タイカイフタンキン</t>
    </rPh>
    <phoneticPr fontId="2"/>
  </si>
  <si>
    <t>×</t>
    <phoneticPr fontId="2"/>
  </si>
  <si>
    <t>名（出演人数）</t>
  </si>
  <si>
    <t>＝負担金合計</t>
    <rPh sb="1" eb="4">
      <t>フタンキン</t>
    </rPh>
    <phoneticPr fontId="2"/>
  </si>
  <si>
    <t>・・・（３）</t>
    <phoneticPr fontId="2"/>
  </si>
  <si>
    <t>納入金額</t>
    <rPh sb="0" eb="3">
      <t>ノウニュウキン</t>
    </rPh>
    <rPh sb="3" eb="4">
      <t>ガク</t>
    </rPh>
    <phoneticPr fontId="2"/>
  </si>
  <si>
    <t>（１）＋（２）＋（３）＝</t>
    <phoneticPr fontId="2"/>
  </si>
  <si>
    <t>チーム</t>
  </si>
  <si>
    <t>＝参加料合計</t>
    <phoneticPr fontId="2"/>
  </si>
  <si>
    <t>・・・（１）</t>
    <phoneticPr fontId="2"/>
  </si>
  <si>
    <t>納入金額</t>
    <rPh sb="0" eb="2">
      <t>ノウニュウ</t>
    </rPh>
    <rPh sb="2" eb="4">
      <t>キンガク</t>
    </rPh>
    <phoneticPr fontId="2"/>
  </si>
  <si>
    <t>参加費（会場費）</t>
    <rPh sb="0" eb="3">
      <t>サンカヒ</t>
    </rPh>
    <rPh sb="4" eb="6">
      <t>カイジョウ</t>
    </rPh>
    <rPh sb="6" eb="7">
      <t>ヒ</t>
    </rPh>
    <phoneticPr fontId="2"/>
  </si>
  <si>
    <t>◇各団体は運営会議後に発送される請求書に記載された期日までに参加料合計を振り込みをお願いします。</t>
    <phoneticPr fontId="2"/>
  </si>
  <si>
    <t>河口湖北中学校</t>
    <rPh sb="0" eb="3">
      <t>カワグチコ</t>
    </rPh>
    <rPh sb="3" eb="4">
      <t>キタ</t>
    </rPh>
    <rPh sb="4" eb="5">
      <t>チュウ</t>
    </rPh>
    <rPh sb="5" eb="7">
      <t>ガッコウ</t>
    </rPh>
    <phoneticPr fontId="11"/>
  </si>
  <si>
    <t>Saxphone quartet Espoir</t>
  </si>
  <si>
    <t>東海大学付属甲府高等学校</t>
    <rPh sb="4" eb="6">
      <t>フゾク</t>
    </rPh>
    <phoneticPr fontId="1"/>
  </si>
  <si>
    <t>甲斐清和高等学校</t>
    <rPh sb="0" eb="2">
      <t>カイ</t>
    </rPh>
    <rPh sb="2" eb="4">
      <t>セイワ</t>
    </rPh>
    <phoneticPr fontId="1"/>
  </si>
  <si>
    <t>音楽団　Guess House</t>
    <rPh sb="0" eb="2">
      <t>オンガク</t>
    </rPh>
    <rPh sb="2" eb="3">
      <t>ダン</t>
    </rPh>
    <phoneticPr fontId="1"/>
  </si>
  <si>
    <t>市川高等学校・青洲高等学校</t>
    <rPh sb="7" eb="9">
      <t>セイシュウ</t>
    </rPh>
    <rPh sb="9" eb="11">
      <t>コウトウ</t>
    </rPh>
    <rPh sb="11" eb="13">
      <t>ガッコウ</t>
    </rPh>
    <phoneticPr fontId="11"/>
  </si>
  <si>
    <t>一宮中学校</t>
    <rPh sb="0" eb="1">
      <t>イチミヤ</t>
    </rPh>
    <rPh sb="1" eb="4">
      <t>チュウガッコウ</t>
    </rPh>
    <phoneticPr fontId="1"/>
  </si>
  <si>
    <t>都留アカデミアチェンバーアンサンブル</t>
    <rPh sb="0" eb="2">
      <t>ツル</t>
    </rPh>
    <phoneticPr fontId="1"/>
  </si>
  <si>
    <t>藤島　代志郎</t>
    <rPh sb="0" eb="2">
      <t>フジシマ</t>
    </rPh>
    <rPh sb="3" eb="4">
      <t>ダイ</t>
    </rPh>
    <rPh sb="4" eb="6">
      <t>シロウ</t>
    </rPh>
    <phoneticPr fontId="1"/>
  </si>
  <si>
    <t>秋澤　英俊</t>
    <rPh sb="0" eb="2">
      <t>アキサワ</t>
    </rPh>
    <rPh sb="3" eb="5">
      <t>ヒデトシ</t>
    </rPh>
    <phoneticPr fontId="1"/>
  </si>
  <si>
    <t>白倉　美奈子</t>
    <rPh sb="0" eb="2">
      <t>シラクラ</t>
    </rPh>
    <rPh sb="3" eb="6">
      <t>ミナコ</t>
    </rPh>
    <phoneticPr fontId="1"/>
  </si>
  <si>
    <t>小林　新吾</t>
    <rPh sb="3" eb="5">
      <t>シンゴ</t>
    </rPh>
    <phoneticPr fontId="1"/>
  </si>
  <si>
    <t>武持　貴英</t>
    <rPh sb="0" eb="1">
      <t>タケ</t>
    </rPh>
    <rPh sb="1" eb="2">
      <t>モ</t>
    </rPh>
    <rPh sb="3" eb="4">
      <t>タカシ</t>
    </rPh>
    <rPh sb="4" eb="5">
      <t>エイ</t>
    </rPh>
    <phoneticPr fontId="1"/>
  </si>
  <si>
    <t>藤巻　昭彦</t>
    <rPh sb="0" eb="2">
      <t>フジマキ</t>
    </rPh>
    <rPh sb="3" eb="5">
      <t>アキヒコ</t>
    </rPh>
    <phoneticPr fontId="1"/>
  </si>
  <si>
    <t>輿水　政仁</t>
    <rPh sb="0" eb="2">
      <t>コシミズ</t>
    </rPh>
    <rPh sb="3" eb="5">
      <t>マサヒト</t>
    </rPh>
    <phoneticPr fontId="1"/>
  </si>
  <si>
    <t>清水　茂人</t>
    <rPh sb="0" eb="2">
      <t>シミズ</t>
    </rPh>
    <rPh sb="3" eb="4">
      <t>シゲ</t>
    </rPh>
    <rPh sb="4" eb="5">
      <t>ヒト</t>
    </rPh>
    <phoneticPr fontId="1"/>
  </si>
  <si>
    <t>中村　忍</t>
    <rPh sb="0" eb="2">
      <t>ナカムラ</t>
    </rPh>
    <rPh sb="3" eb="4">
      <t>シノブ</t>
    </rPh>
    <phoneticPr fontId="1"/>
  </si>
  <si>
    <t>渡部　一司</t>
    <rPh sb="0" eb="2">
      <t>ワタベ</t>
    </rPh>
    <rPh sb="3" eb="4">
      <t>イチ</t>
    </rPh>
    <rPh sb="4" eb="5">
      <t>ツカサ</t>
    </rPh>
    <phoneticPr fontId="1"/>
  </si>
  <si>
    <t>今村　勇二</t>
    <rPh sb="0" eb="2">
      <t>イマムラ</t>
    </rPh>
    <rPh sb="3" eb="5">
      <t>ユウジ</t>
    </rPh>
    <phoneticPr fontId="1"/>
  </si>
  <si>
    <t>飯嶋　清二</t>
    <rPh sb="0" eb="2">
      <t>イイジマ</t>
    </rPh>
    <rPh sb="3" eb="5">
      <t>セイジ</t>
    </rPh>
    <phoneticPr fontId="1"/>
  </si>
  <si>
    <t>池谷　佐知子</t>
    <rPh sb="0" eb="2">
      <t>イケヤ</t>
    </rPh>
    <rPh sb="3" eb="6">
      <t>サチコ</t>
    </rPh>
    <phoneticPr fontId="1"/>
  </si>
  <si>
    <t>鈴木　伸幸</t>
    <rPh sb="0" eb="2">
      <t>スズキ</t>
    </rPh>
    <rPh sb="3" eb="5">
      <t>ノブユキ</t>
    </rPh>
    <phoneticPr fontId="1"/>
  </si>
  <si>
    <t>杉浦　彰彦</t>
    <rPh sb="0" eb="2">
      <t>スギウラ</t>
    </rPh>
    <rPh sb="3" eb="5">
      <t>アキヒコ</t>
    </rPh>
    <phoneticPr fontId="1"/>
  </si>
  <si>
    <t>井上　直樹</t>
    <rPh sb="0" eb="1">
      <t>イノウエ</t>
    </rPh>
    <rPh sb="2" eb="4">
      <t>ナオキ</t>
    </rPh>
    <phoneticPr fontId="1"/>
  </si>
  <si>
    <t>丸茂　和也</t>
    <rPh sb="0" eb="2">
      <t>マルモ</t>
    </rPh>
    <rPh sb="3" eb="5">
      <t>カズヤ</t>
    </rPh>
    <phoneticPr fontId="1"/>
  </si>
  <si>
    <t>古屋　正樹</t>
    <rPh sb="0" eb="2">
      <t>フルヤ</t>
    </rPh>
    <rPh sb="3" eb="5">
      <t>マサキ</t>
    </rPh>
    <phoneticPr fontId="1"/>
  </si>
  <si>
    <t>輿石　信</t>
    <rPh sb="0" eb="2">
      <t>コシイシ</t>
    </rPh>
    <rPh sb="3" eb="4">
      <t>シン</t>
    </rPh>
    <phoneticPr fontId="1"/>
  </si>
  <si>
    <t>野本　眞二</t>
    <rPh sb="0" eb="2">
      <t>ノモト</t>
    </rPh>
    <rPh sb="3" eb="5">
      <t>シンジ</t>
    </rPh>
    <phoneticPr fontId="1"/>
  </si>
  <si>
    <t>山本　成利</t>
    <rPh sb="0" eb="2">
      <t>ヤマモト</t>
    </rPh>
    <rPh sb="3" eb="4">
      <t>ナリ</t>
    </rPh>
    <rPh sb="4" eb="5">
      <t>トシ</t>
    </rPh>
    <phoneticPr fontId="1"/>
  </si>
  <si>
    <t>依田　宏記</t>
    <rPh sb="0" eb="2">
      <t>ヨダ</t>
    </rPh>
    <rPh sb="3" eb="5">
      <t>ヒロキ</t>
    </rPh>
    <phoneticPr fontId="1"/>
  </si>
  <si>
    <t>柴　茂生</t>
    <rPh sb="0" eb="1">
      <t>シバ</t>
    </rPh>
    <rPh sb="2" eb="4">
      <t>シゲオ</t>
    </rPh>
    <phoneticPr fontId="1"/>
  </si>
  <si>
    <t>丹澤　博</t>
    <rPh sb="0" eb="2">
      <t>タンザワ</t>
    </rPh>
    <rPh sb="3" eb="4">
      <t>ヒロシ</t>
    </rPh>
    <phoneticPr fontId="1"/>
  </si>
  <si>
    <t>薬袋　貴</t>
    <rPh sb="0" eb="2">
      <t>ミナイ</t>
    </rPh>
    <rPh sb="3" eb="4">
      <t>タカシ</t>
    </rPh>
    <phoneticPr fontId="1"/>
  </si>
  <si>
    <t>浅利　司</t>
    <rPh sb="0" eb="2">
      <t>アサリ</t>
    </rPh>
    <rPh sb="3" eb="4">
      <t>ツカサ</t>
    </rPh>
    <phoneticPr fontId="1"/>
  </si>
  <si>
    <t>清水　英樹</t>
    <rPh sb="0" eb="2">
      <t>シミズ</t>
    </rPh>
    <rPh sb="3" eb="5">
      <t>ヒデキ</t>
    </rPh>
    <phoneticPr fontId="1"/>
  </si>
  <si>
    <t>川崎　将人</t>
    <rPh sb="0" eb="2">
      <t>カワサキ</t>
    </rPh>
    <rPh sb="3" eb="5">
      <t>マサト</t>
    </rPh>
    <phoneticPr fontId="1"/>
  </si>
  <si>
    <t>小林　大</t>
    <rPh sb="0" eb="2">
      <t>コバヤシ</t>
    </rPh>
    <rPh sb="3" eb="4">
      <t>ダイ</t>
    </rPh>
    <phoneticPr fontId="1"/>
  </si>
  <si>
    <t>金子　浩</t>
    <rPh sb="0" eb="2">
      <t>カネコ</t>
    </rPh>
    <rPh sb="3" eb="4">
      <t>ヒロシ</t>
    </rPh>
    <phoneticPr fontId="1"/>
  </si>
  <si>
    <t>横森　伸司</t>
    <rPh sb="0" eb="2">
      <t>ヨコモリ</t>
    </rPh>
    <rPh sb="3" eb="5">
      <t>シンジ</t>
    </rPh>
    <phoneticPr fontId="1"/>
  </si>
  <si>
    <t>中村　千尋</t>
    <rPh sb="0" eb="2">
      <t>ナカムラ</t>
    </rPh>
    <rPh sb="3" eb="5">
      <t>チヒロ</t>
    </rPh>
    <phoneticPr fontId="1"/>
  </si>
  <si>
    <t>古郡　文春</t>
    <rPh sb="0" eb="1">
      <t>フル</t>
    </rPh>
    <rPh sb="1" eb="2">
      <t>グン</t>
    </rPh>
    <rPh sb="3" eb="4">
      <t>フミ</t>
    </rPh>
    <rPh sb="4" eb="5">
      <t>ハル</t>
    </rPh>
    <phoneticPr fontId="1"/>
  </si>
  <si>
    <t>荻野　智夫</t>
    <rPh sb="0" eb="2">
      <t>オギノ</t>
    </rPh>
    <rPh sb="3" eb="4">
      <t>トモ</t>
    </rPh>
    <rPh sb="4" eb="5">
      <t>オット</t>
    </rPh>
    <phoneticPr fontId="1"/>
  </si>
  <si>
    <t>篠原　雅成</t>
    <rPh sb="0" eb="2">
      <t>シノハラ</t>
    </rPh>
    <rPh sb="3" eb="5">
      <t>マサナリ</t>
    </rPh>
    <phoneticPr fontId="1"/>
  </si>
  <si>
    <t>保坂　淳</t>
  </si>
  <si>
    <t>前嶋　茉衣</t>
    <rPh sb="0" eb="2">
      <t>マエジマ</t>
    </rPh>
    <rPh sb="3" eb="5">
      <t>マイ</t>
    </rPh>
    <phoneticPr fontId="1"/>
  </si>
  <si>
    <t>鈴木　仁</t>
    <rPh sb="0" eb="2">
      <t>スズキ</t>
    </rPh>
    <rPh sb="3" eb="4">
      <t>ヒトシ</t>
    </rPh>
    <phoneticPr fontId="1"/>
  </si>
  <si>
    <t>松田　昌樹</t>
    <rPh sb="0" eb="2">
      <t>マツダ</t>
    </rPh>
    <rPh sb="3" eb="5">
      <t>マサキ</t>
    </rPh>
    <phoneticPr fontId="1"/>
  </si>
  <si>
    <t>渡邉　豪</t>
    <rPh sb="0" eb="2">
      <t>ワタナベ</t>
    </rPh>
    <rPh sb="3" eb="4">
      <t>ゴウ</t>
    </rPh>
    <phoneticPr fontId="1"/>
  </si>
  <si>
    <t>岡林　健児</t>
    <rPh sb="0" eb="2">
      <t>オカバヤシ</t>
    </rPh>
    <rPh sb="3" eb="5">
      <t>ケンジ</t>
    </rPh>
    <phoneticPr fontId="1"/>
  </si>
  <si>
    <t>近藤　健一</t>
    <rPh sb="0" eb="2">
      <t>コンドウ</t>
    </rPh>
    <rPh sb="3" eb="5">
      <t>ケンイチ</t>
    </rPh>
    <phoneticPr fontId="1"/>
  </si>
  <si>
    <t>石井　敬</t>
    <rPh sb="0" eb="2">
      <t>イシイ</t>
    </rPh>
    <rPh sb="3" eb="4">
      <t>ウヤマ</t>
    </rPh>
    <phoneticPr fontId="1"/>
  </si>
  <si>
    <t>須田　浩孝</t>
    <rPh sb="0" eb="2">
      <t>スダ</t>
    </rPh>
    <rPh sb="3" eb="4">
      <t>ヒロシ</t>
    </rPh>
    <rPh sb="4" eb="5">
      <t>タカシ</t>
    </rPh>
    <phoneticPr fontId="1"/>
  </si>
  <si>
    <t>志村　結美</t>
    <rPh sb="0" eb="2">
      <t>シムラ</t>
    </rPh>
    <rPh sb="3" eb="5">
      <t>ユウミ</t>
    </rPh>
    <phoneticPr fontId="1"/>
  </si>
  <si>
    <t>菅谷　信</t>
    <rPh sb="0" eb="2">
      <t>スガヤ</t>
    </rPh>
    <rPh sb="3" eb="4">
      <t>シン</t>
    </rPh>
    <phoneticPr fontId="1"/>
  </si>
  <si>
    <t>鈴木　昇</t>
    <rPh sb="0" eb="2">
      <t>スズキ</t>
    </rPh>
    <rPh sb="3" eb="4">
      <t>ノボル</t>
    </rPh>
    <phoneticPr fontId="1"/>
  </si>
  <si>
    <t>川口　博司</t>
    <rPh sb="0" eb="2">
      <t>カワグチ</t>
    </rPh>
    <rPh sb="3" eb="5">
      <t>ヒロシ</t>
    </rPh>
    <phoneticPr fontId="1"/>
  </si>
  <si>
    <t>八代　浩</t>
    <rPh sb="0" eb="2">
      <t>ヤシロ</t>
    </rPh>
    <rPh sb="3" eb="4">
      <t>ヒロシ</t>
    </rPh>
    <phoneticPr fontId="1"/>
  </si>
  <si>
    <t>八田　政久</t>
    <rPh sb="0" eb="2">
      <t>ハッタ</t>
    </rPh>
    <rPh sb="3" eb="5">
      <t>マサク</t>
    </rPh>
    <phoneticPr fontId="1"/>
  </si>
  <si>
    <t>小林　俊一郎</t>
    <rPh sb="0" eb="2">
      <t>コバヤシ</t>
    </rPh>
    <rPh sb="3" eb="6">
      <t>シュンイチロウ</t>
    </rPh>
    <phoneticPr fontId="1"/>
  </si>
  <si>
    <t>篠原　茂樹</t>
    <rPh sb="0" eb="2">
      <t>シノハラ</t>
    </rPh>
    <rPh sb="3" eb="5">
      <t>シゲキ</t>
    </rPh>
    <phoneticPr fontId="1"/>
  </si>
  <si>
    <t>佐野　修</t>
    <rPh sb="0" eb="2">
      <t>サノ</t>
    </rPh>
    <rPh sb="3" eb="4">
      <t>オサム</t>
    </rPh>
    <phoneticPr fontId="1"/>
  </si>
  <si>
    <t>初鹿野　仁</t>
    <rPh sb="0" eb="3">
      <t>ハジカノ</t>
    </rPh>
    <rPh sb="4" eb="5">
      <t>ジン</t>
    </rPh>
    <phoneticPr fontId="1"/>
  </si>
  <si>
    <t>永田　典弘</t>
    <rPh sb="0" eb="2">
      <t>ナガタ</t>
    </rPh>
    <rPh sb="3" eb="5">
      <t>ノリヒロ</t>
    </rPh>
    <phoneticPr fontId="1"/>
  </si>
  <si>
    <t>武藤　秀樹</t>
    <rPh sb="0" eb="2">
      <t>ムトウ</t>
    </rPh>
    <rPh sb="3" eb="5">
      <t>ヒデキ</t>
    </rPh>
    <phoneticPr fontId="1"/>
  </si>
  <si>
    <t>八巻　英世</t>
    <rPh sb="0" eb="2">
      <t>ヤマキ</t>
    </rPh>
    <rPh sb="3" eb="5">
      <t>ヒデヨ</t>
    </rPh>
    <phoneticPr fontId="1"/>
  </si>
  <si>
    <t>山内　紀幸</t>
    <rPh sb="0" eb="2">
      <t>ヤマウチ</t>
    </rPh>
    <rPh sb="3" eb="5">
      <t>ノリユキ</t>
    </rPh>
    <phoneticPr fontId="1"/>
  </si>
  <si>
    <t>伊藤　祐寛</t>
    <rPh sb="3" eb="4">
      <t>ユウ</t>
    </rPh>
    <rPh sb="4" eb="5">
      <t>ヒロシ</t>
    </rPh>
    <phoneticPr fontId="1"/>
  </si>
  <si>
    <t>小俣　宏記</t>
    <rPh sb="0" eb="2">
      <t>オマタ</t>
    </rPh>
    <rPh sb="3" eb="4">
      <t>ヒロ</t>
    </rPh>
    <rPh sb="4" eb="5">
      <t>キ</t>
    </rPh>
    <phoneticPr fontId="1"/>
  </si>
  <si>
    <t>杉山　桃加</t>
    <rPh sb="0" eb="2">
      <t>スギヤマ</t>
    </rPh>
    <rPh sb="3" eb="4">
      <t>モモ</t>
    </rPh>
    <rPh sb="4" eb="5">
      <t>カ</t>
    </rPh>
    <phoneticPr fontId="1"/>
  </si>
  <si>
    <t>中坪　大貴</t>
    <rPh sb="0" eb="1">
      <t>ナカ</t>
    </rPh>
    <rPh sb="1" eb="2">
      <t>ツボ</t>
    </rPh>
    <rPh sb="3" eb="4">
      <t>ダイ</t>
    </rPh>
    <rPh sb="4" eb="5">
      <t>キ</t>
    </rPh>
    <phoneticPr fontId="1"/>
  </si>
  <si>
    <t>内藤　貴氏</t>
    <rPh sb="0" eb="2">
      <t>ナイトウ</t>
    </rPh>
    <rPh sb="3" eb="4">
      <t>タカシ</t>
    </rPh>
    <rPh sb="4" eb="5">
      <t>ウジ</t>
    </rPh>
    <phoneticPr fontId="1"/>
  </si>
  <si>
    <t>安藤　不二男</t>
    <rPh sb="0" eb="2">
      <t>アンドウ</t>
    </rPh>
    <rPh sb="3" eb="6">
      <t>フジオ</t>
    </rPh>
    <phoneticPr fontId="1"/>
  </si>
  <si>
    <t>三森　紘樹</t>
    <rPh sb="0" eb="2">
      <t>ミツモリ</t>
    </rPh>
    <rPh sb="3" eb="5">
      <t>ヒロキ</t>
    </rPh>
    <phoneticPr fontId="1"/>
  </si>
  <si>
    <t>佐藤　正人</t>
    <rPh sb="0" eb="2">
      <t>サトウ</t>
    </rPh>
    <rPh sb="3" eb="5">
      <t>マサト</t>
    </rPh>
    <phoneticPr fontId="1"/>
  </si>
  <si>
    <t>今村　貴大</t>
    <rPh sb="0" eb="2">
      <t>イマムラ</t>
    </rPh>
    <rPh sb="3" eb="5">
      <t>タカヒロ</t>
    </rPh>
    <phoneticPr fontId="1"/>
  </si>
  <si>
    <t>関岡　真</t>
    <rPh sb="0" eb="2">
      <t>セキオカ</t>
    </rPh>
    <rPh sb="3" eb="4">
      <t>マコト</t>
    </rPh>
    <phoneticPr fontId="1"/>
  </si>
  <si>
    <t>川手　正樹</t>
    <rPh sb="0" eb="2">
      <t>カワテ</t>
    </rPh>
    <rPh sb="3" eb="5">
      <t>マサキ</t>
    </rPh>
    <phoneticPr fontId="1"/>
  </si>
  <si>
    <t>平川　充</t>
  </si>
  <si>
    <t>小林　直樹</t>
    <rPh sb="0" eb="1">
      <t>コバヤシ</t>
    </rPh>
    <rPh sb="2" eb="4">
      <t>ナオキ</t>
    </rPh>
    <phoneticPr fontId="1"/>
  </si>
  <si>
    <t>相澤　光</t>
    <rPh sb="0" eb="2">
      <t>アイザワ</t>
    </rPh>
    <rPh sb="3" eb="4">
      <t>ヒカル</t>
    </rPh>
    <phoneticPr fontId="11"/>
  </si>
  <si>
    <t>保坂　知里</t>
    <rPh sb="0" eb="2">
      <t>ホサカ</t>
    </rPh>
    <rPh sb="3" eb="4">
      <t>シ</t>
    </rPh>
    <rPh sb="4" eb="5">
      <t>サト</t>
    </rPh>
    <phoneticPr fontId="11"/>
  </si>
  <si>
    <t>渡邉　一博</t>
  </si>
  <si>
    <t>竹内　碧</t>
    <rPh sb="0" eb="2">
      <t>タケウチ</t>
    </rPh>
    <rPh sb="3" eb="4">
      <t>アオ</t>
    </rPh>
    <phoneticPr fontId="11"/>
  </si>
  <si>
    <t>河西　弘明</t>
    <rPh sb="0" eb="2">
      <t>カサイ</t>
    </rPh>
    <rPh sb="3" eb="5">
      <t>ヒロアキ</t>
    </rPh>
    <phoneticPr fontId="1"/>
  </si>
  <si>
    <t>池田　賢二</t>
    <rPh sb="0" eb="2">
      <t>イケダ</t>
    </rPh>
    <rPh sb="3" eb="5">
      <t>ケンジ</t>
    </rPh>
    <phoneticPr fontId="1"/>
  </si>
  <si>
    <t>上田　真司</t>
    <rPh sb="0" eb="2">
      <t>ウエダ</t>
    </rPh>
    <rPh sb="3" eb="5">
      <t>シンジ</t>
    </rPh>
    <phoneticPr fontId="1"/>
  </si>
  <si>
    <t>深澤　裕治</t>
    <rPh sb="0" eb="2">
      <t>フカサワ</t>
    </rPh>
    <rPh sb="3" eb="4">
      <t>ユタカ</t>
    </rPh>
    <rPh sb="4" eb="5">
      <t>オサ</t>
    </rPh>
    <phoneticPr fontId="1"/>
  </si>
  <si>
    <t>小林　達也</t>
    <rPh sb="0" eb="2">
      <t>コバヤシ</t>
    </rPh>
    <rPh sb="3" eb="5">
      <t>タツヤ</t>
    </rPh>
    <phoneticPr fontId="1"/>
  </si>
  <si>
    <t>望月　和彦</t>
    <rPh sb="0" eb="2">
      <t>モチヅキ</t>
    </rPh>
    <rPh sb="3" eb="5">
      <t>カズヒコ</t>
    </rPh>
    <phoneticPr fontId="1"/>
  </si>
  <si>
    <t>今村　弘樹</t>
    <rPh sb="0" eb="2">
      <t>イマムラ</t>
    </rPh>
    <rPh sb="3" eb="5">
      <t>ヒロキ</t>
    </rPh>
    <phoneticPr fontId="1"/>
  </si>
  <si>
    <t>三澤　明生</t>
    <rPh sb="0" eb="2">
      <t>ミサワ</t>
    </rPh>
    <rPh sb="3" eb="4">
      <t>アカ</t>
    </rPh>
    <rPh sb="4" eb="5">
      <t>イ</t>
    </rPh>
    <phoneticPr fontId="1"/>
  </si>
  <si>
    <t>小林　智</t>
    <rPh sb="0" eb="2">
      <t>コバヤシ</t>
    </rPh>
    <rPh sb="3" eb="4">
      <t>トモ</t>
    </rPh>
    <phoneticPr fontId="1"/>
  </si>
  <si>
    <t>佐野　隆弥</t>
    <rPh sb="0" eb="2">
      <t>サノ</t>
    </rPh>
    <rPh sb="3" eb="4">
      <t>タカシ</t>
    </rPh>
    <rPh sb="4" eb="5">
      <t>ヤ</t>
    </rPh>
    <phoneticPr fontId="1"/>
  </si>
  <si>
    <t>望月　美文</t>
    <rPh sb="0" eb="2">
      <t>モチヅキ</t>
    </rPh>
    <rPh sb="3" eb="4">
      <t>ミ</t>
    </rPh>
    <rPh sb="4" eb="5">
      <t>フミ</t>
    </rPh>
    <phoneticPr fontId="1"/>
  </si>
  <si>
    <t>内池　智美</t>
    <rPh sb="0" eb="2">
      <t>ウチイケ</t>
    </rPh>
    <rPh sb="3" eb="5">
      <t>トモミ</t>
    </rPh>
    <phoneticPr fontId="1"/>
  </si>
  <si>
    <t>佐野　正</t>
    <rPh sb="0" eb="2">
      <t>サノ</t>
    </rPh>
    <rPh sb="3" eb="4">
      <t>タダシ</t>
    </rPh>
    <phoneticPr fontId="1"/>
  </si>
  <si>
    <t>倉田　憲一</t>
    <rPh sb="0" eb="2">
      <t>クラタ</t>
    </rPh>
    <rPh sb="3" eb="5">
      <t>ケンイチ</t>
    </rPh>
    <phoneticPr fontId="1"/>
  </si>
  <si>
    <t>吉澤　直樹</t>
    <rPh sb="0" eb="2">
      <t>ヨシザワ</t>
    </rPh>
    <rPh sb="3" eb="5">
      <t>ナオキ</t>
    </rPh>
    <phoneticPr fontId="1"/>
  </si>
  <si>
    <t>那須　丈彦</t>
    <rPh sb="0" eb="2">
      <t>ナス</t>
    </rPh>
    <rPh sb="3" eb="5">
      <t>タケヒコ</t>
    </rPh>
    <phoneticPr fontId="1"/>
  </si>
  <si>
    <t>新海　英記</t>
    <rPh sb="0" eb="2">
      <t>シンカイ</t>
    </rPh>
    <rPh sb="3" eb="4">
      <t>ヒデ</t>
    </rPh>
    <rPh sb="4" eb="5">
      <t>キ</t>
    </rPh>
    <phoneticPr fontId="1"/>
  </si>
  <si>
    <t>渡辺　良仁</t>
    <rPh sb="0" eb="2">
      <t>ワタナベ</t>
    </rPh>
    <rPh sb="3" eb="4">
      <t>ヨ</t>
    </rPh>
    <rPh sb="4" eb="5">
      <t>ジン</t>
    </rPh>
    <phoneticPr fontId="1"/>
  </si>
  <si>
    <t>柴田　幸也</t>
    <rPh sb="0" eb="2">
      <t>シバタ</t>
    </rPh>
    <rPh sb="3" eb="4">
      <t>ユキ</t>
    </rPh>
    <rPh sb="4" eb="5">
      <t>ヤ</t>
    </rPh>
    <phoneticPr fontId="1"/>
  </si>
  <si>
    <t>田草川　淳</t>
    <rPh sb="0" eb="3">
      <t>タクサガワ</t>
    </rPh>
    <rPh sb="4" eb="5">
      <t>アツシ</t>
    </rPh>
    <phoneticPr fontId="1"/>
  </si>
  <si>
    <t>内田　勝也</t>
    <rPh sb="0" eb="2">
      <t>ウチダ</t>
    </rPh>
    <rPh sb="3" eb="5">
      <t>カツヤ</t>
    </rPh>
    <phoneticPr fontId="1"/>
  </si>
  <si>
    <t>田中　隆昭</t>
    <rPh sb="0" eb="2">
      <t>タナカ</t>
    </rPh>
    <rPh sb="3" eb="4">
      <t>タカシ</t>
    </rPh>
    <phoneticPr fontId="1"/>
  </si>
  <si>
    <t>蘆田　俊哉</t>
    <rPh sb="0" eb="2">
      <t>アシダ</t>
    </rPh>
    <rPh sb="3" eb="5">
      <t>トシヤ</t>
    </rPh>
    <phoneticPr fontId="1"/>
  </si>
  <si>
    <t>萩原　章司</t>
    <rPh sb="0" eb="2">
      <t>ハギハラ</t>
    </rPh>
    <rPh sb="3" eb="4">
      <t>ショウ</t>
    </rPh>
    <rPh sb="4" eb="5">
      <t>ツカサ</t>
    </rPh>
    <phoneticPr fontId="1"/>
  </si>
  <si>
    <t>小尾　きよこ</t>
    <rPh sb="0" eb="2">
      <t>オビ</t>
    </rPh>
    <phoneticPr fontId="1"/>
  </si>
  <si>
    <t>田代　剛久</t>
    <rPh sb="0" eb="2">
      <t>タシロ</t>
    </rPh>
    <rPh sb="3" eb="4">
      <t>ツヨシ</t>
    </rPh>
    <rPh sb="4" eb="5">
      <t>ヒサ</t>
    </rPh>
    <phoneticPr fontId="1"/>
  </si>
  <si>
    <t>井上　孝悦</t>
    <rPh sb="0" eb="2">
      <t>イノウエ</t>
    </rPh>
    <rPh sb="3" eb="5">
      <t>コウエツ</t>
    </rPh>
    <phoneticPr fontId="11"/>
  </si>
  <si>
    <t>堀　真一</t>
    <rPh sb="0" eb="1">
      <t>ホリ</t>
    </rPh>
    <rPh sb="2" eb="4">
      <t>シンイチ</t>
    </rPh>
    <phoneticPr fontId="1"/>
  </si>
  <si>
    <t>雨宮　雄貴</t>
    <rPh sb="0" eb="2">
      <t>アメミヤ</t>
    </rPh>
    <rPh sb="3" eb="5">
      <t>ユウキ</t>
    </rPh>
    <phoneticPr fontId="1"/>
  </si>
  <si>
    <t>武藤　豊</t>
    <rPh sb="0" eb="2">
      <t>ムトウ</t>
    </rPh>
    <rPh sb="3" eb="4">
      <t>ユタカ</t>
    </rPh>
    <phoneticPr fontId="1"/>
  </si>
  <si>
    <t>宮下　敏幸</t>
    <rPh sb="0" eb="2">
      <t>ミヤシタ</t>
    </rPh>
    <rPh sb="3" eb="5">
      <t>トシユキ</t>
    </rPh>
    <phoneticPr fontId="1"/>
  </si>
  <si>
    <t>堀内　一義</t>
    <rPh sb="0" eb="2">
      <t>ホリウチ</t>
    </rPh>
    <rPh sb="3" eb="5">
      <t>カズヨシ</t>
    </rPh>
    <phoneticPr fontId="1"/>
  </si>
  <si>
    <t>齊藤　泰史</t>
    <rPh sb="0" eb="2">
      <t>サイトウ</t>
    </rPh>
    <rPh sb="3" eb="4">
      <t>ヤスシ</t>
    </rPh>
    <rPh sb="4" eb="5">
      <t>シ</t>
    </rPh>
    <phoneticPr fontId="1"/>
  </si>
  <si>
    <t>小幡　浩</t>
    <rPh sb="0" eb="2">
      <t>オバタ</t>
    </rPh>
    <rPh sb="3" eb="4">
      <t>ヒロシ</t>
    </rPh>
    <phoneticPr fontId="1"/>
  </si>
  <si>
    <t>三浦　雅彦</t>
    <rPh sb="0" eb="2">
      <t>ミウラ</t>
    </rPh>
    <rPh sb="3" eb="5">
      <t>マサヒコ</t>
    </rPh>
    <phoneticPr fontId="1"/>
  </si>
  <si>
    <t>梶原　正彦</t>
    <rPh sb="0" eb="2">
      <t>カジハラ</t>
    </rPh>
    <rPh sb="3" eb="5">
      <t>マサヒコ</t>
    </rPh>
    <phoneticPr fontId="1"/>
  </si>
  <si>
    <t>渡邉　正也</t>
    <rPh sb="0" eb="2">
      <t>ワタナベ</t>
    </rPh>
    <rPh sb="3" eb="5">
      <t>マサヤ</t>
    </rPh>
    <phoneticPr fontId="1"/>
  </si>
  <si>
    <t>知見　晴弘</t>
    <rPh sb="0" eb="2">
      <t>チケン</t>
    </rPh>
    <rPh sb="3" eb="5">
      <t>ハルヒロ</t>
    </rPh>
    <phoneticPr fontId="1"/>
  </si>
  <si>
    <t>小林　淳二</t>
    <rPh sb="0" eb="2">
      <t>コバヤシ</t>
    </rPh>
    <rPh sb="3" eb="5">
      <t>ジュンジ</t>
    </rPh>
    <phoneticPr fontId="11"/>
  </si>
  <si>
    <t>古屋　勇人</t>
    <rPh sb="0" eb="2">
      <t>フルヤ</t>
    </rPh>
    <rPh sb="3" eb="5">
      <t>ユウト</t>
    </rPh>
    <phoneticPr fontId="1"/>
  </si>
  <si>
    <t>小俣　義一</t>
    <rPh sb="0" eb="2">
      <t>オマタ</t>
    </rPh>
    <rPh sb="3" eb="5">
      <t>ヨシカズ</t>
    </rPh>
    <phoneticPr fontId="1"/>
  </si>
  <si>
    <t>塩入　由里</t>
    <rPh sb="0" eb="2">
      <t>シオイリ</t>
    </rPh>
    <rPh sb="3" eb="5">
      <t>ユリ</t>
    </rPh>
    <phoneticPr fontId="1"/>
  </si>
  <si>
    <t>大森　隆</t>
    <rPh sb="0" eb="2">
      <t>オオモリ</t>
    </rPh>
    <rPh sb="3" eb="4">
      <t>タカシ</t>
    </rPh>
    <phoneticPr fontId="1"/>
  </si>
  <si>
    <t>小俣　博昭</t>
    <rPh sb="0" eb="2">
      <t>オマタ</t>
    </rPh>
    <rPh sb="3" eb="5">
      <t>ヒロアキ</t>
    </rPh>
    <phoneticPr fontId="1"/>
  </si>
  <si>
    <t>鬢櫛　利和</t>
    <rPh sb="0" eb="1">
      <t>ビン</t>
    </rPh>
    <rPh sb="1" eb="2">
      <t>グシ</t>
    </rPh>
    <rPh sb="3" eb="5">
      <t>トシカズ</t>
    </rPh>
    <phoneticPr fontId="1"/>
  </si>
  <si>
    <t>山口　学</t>
    <rPh sb="0" eb="2">
      <t>ヤマグチ</t>
    </rPh>
    <rPh sb="3" eb="4">
      <t>マナブ</t>
    </rPh>
    <phoneticPr fontId="1"/>
  </si>
  <si>
    <t>跡部　洋二</t>
    <rPh sb="0" eb="2">
      <t>アトベ</t>
    </rPh>
    <rPh sb="3" eb="5">
      <t>ヨウジ</t>
    </rPh>
    <phoneticPr fontId="1"/>
  </si>
  <si>
    <t>梶原　満</t>
    <rPh sb="0" eb="2">
      <t>カジハラ</t>
    </rPh>
    <rPh sb="3" eb="4">
      <t>ミツル</t>
    </rPh>
    <phoneticPr fontId="1"/>
  </si>
  <si>
    <t>廣瀬　浩次</t>
    <rPh sb="0" eb="2">
      <t>ヒロセ</t>
    </rPh>
    <rPh sb="3" eb="4">
      <t>ヒロシ</t>
    </rPh>
    <rPh sb="4" eb="5">
      <t>ツギ</t>
    </rPh>
    <phoneticPr fontId="1"/>
  </si>
  <si>
    <t>土屋　明彦</t>
    <rPh sb="0" eb="2">
      <t>ツチヤ</t>
    </rPh>
    <rPh sb="3" eb="5">
      <t>アキヒコ</t>
    </rPh>
    <phoneticPr fontId="1"/>
  </si>
  <si>
    <t>棚橋　雅一</t>
    <rPh sb="0" eb="2">
      <t>タナハシ</t>
    </rPh>
    <rPh sb="3" eb="5">
      <t>マサカズ</t>
    </rPh>
    <phoneticPr fontId="1"/>
  </si>
  <si>
    <t>小佐野　景賀</t>
    <rPh sb="0" eb="3">
      <t>オサノ</t>
    </rPh>
    <rPh sb="4" eb="5">
      <t>ケイ</t>
    </rPh>
    <rPh sb="5" eb="6">
      <t>ガ</t>
    </rPh>
    <phoneticPr fontId="1"/>
  </si>
  <si>
    <t>菊地　希美</t>
    <rPh sb="0" eb="2">
      <t>キクチ</t>
    </rPh>
    <rPh sb="3" eb="5">
      <t>ノゾミ</t>
    </rPh>
    <phoneticPr fontId="1"/>
  </si>
  <si>
    <t>井上　武幸</t>
    <rPh sb="0" eb="2">
      <t>イノウエ</t>
    </rPh>
    <rPh sb="3" eb="5">
      <t>タケユキ</t>
    </rPh>
    <phoneticPr fontId="1"/>
  </si>
  <si>
    <t>和智　哲夫</t>
    <rPh sb="0" eb="2">
      <t>ワチ</t>
    </rPh>
    <rPh sb="3" eb="5">
      <t>テツオ</t>
    </rPh>
    <phoneticPr fontId="1"/>
  </si>
  <si>
    <t>勝田　日南野</t>
    <rPh sb="0" eb="2">
      <t>カツタ</t>
    </rPh>
    <rPh sb="3" eb="6">
      <t>ヒナノ</t>
    </rPh>
    <phoneticPr fontId="1"/>
  </si>
  <si>
    <t>代表者</t>
    <rPh sb="0" eb="2">
      <t>ダイヒョウ</t>
    </rPh>
    <rPh sb="2" eb="3">
      <t>シャ</t>
    </rPh>
    <phoneticPr fontId="1"/>
  </si>
  <si>
    <t>校長</t>
  </si>
  <si>
    <t>部長</t>
    <rPh sb="0" eb="1">
      <t>ブチョウ</t>
    </rPh>
    <phoneticPr fontId="1"/>
  </si>
  <si>
    <t>代表者</t>
    <rPh sb="2" eb="3">
      <t>シャ</t>
    </rPh>
    <phoneticPr fontId="1"/>
  </si>
  <si>
    <t>団長</t>
    <rPh sb="0" eb="2">
      <t>ダンチョウ</t>
    </rPh>
    <phoneticPr fontId="1"/>
  </si>
  <si>
    <t>会長</t>
    <rPh sb="0" eb="1">
      <t>カイチョウ</t>
    </rPh>
    <phoneticPr fontId="11"/>
  </si>
  <si>
    <t>団長</t>
    <rPh sb="0" eb="2">
      <t>ダンチョウ</t>
    </rPh>
    <phoneticPr fontId="11"/>
  </si>
  <si>
    <t>代表者</t>
    <rPh sb="0" eb="3">
      <t>ダイヒョウシャ</t>
    </rPh>
    <phoneticPr fontId="11"/>
  </si>
  <si>
    <t>学校長</t>
    <rPh sb="0" eb="3">
      <t>ガッコウチョウ</t>
    </rPh>
    <phoneticPr fontId="1"/>
  </si>
  <si>
    <t>学校長</t>
    <rPh sb="0" eb="2">
      <t>ガッコウチョウ</t>
    </rPh>
    <phoneticPr fontId="1"/>
  </si>
  <si>
    <t>代表者</t>
    <rPh sb="0" eb="3">
      <t>ダイヒョウシャ</t>
    </rPh>
    <phoneticPr fontId="1"/>
  </si>
  <si>
    <t>代表者</t>
    <rPh sb="0" eb="2">
      <t>ダイヒョウ</t>
    </rPh>
    <rPh sb="2" eb="3">
      <t>シャ</t>
    </rPh>
    <phoneticPr fontId="11"/>
  </si>
  <si>
    <t>団長</t>
    <rPh sb="0" eb="1">
      <t>ダンチョウ</t>
    </rPh>
    <phoneticPr fontId="11"/>
  </si>
  <si>
    <t>代表者　</t>
    <rPh sb="0" eb="3">
      <t>ダイヒョウシャ</t>
    </rPh>
    <phoneticPr fontId="1"/>
  </si>
  <si>
    <t>◇各団体は，運営会議後に発送される請求書の記載に従って期日までに納入金の振込みをお願いします。</t>
    <phoneticPr fontId="2"/>
  </si>
  <si>
    <t>◇各団体ごとに納入金額をまとめて振り込んで頂いても構いません。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</si>
</sst>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lt;=999]000;[&lt;=9999]000\-00;000\-0000"/>
    <numFmt numFmtId="177" formatCode="&quot;¥&quot;#,##0_);[Red]\(&quot;¥&quot;#,##0\)"/>
    <numFmt numFmtId="178" formatCode="&quot;¥&quot;#,##0;[Red]&quot;¥&quot;#,##0"/>
  </numFmts>
  <fonts count="7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2"/>
      <name val="ＭＳ ゴシック"/>
      <family val="3"/>
      <charset val="128"/>
    </font>
    <font>
      <sz val="11"/>
      <color indexed="8"/>
      <name val="ＭＳ ゴシック"/>
      <family val="3"/>
      <charset val="128"/>
    </font>
    <font>
      <sz val="11"/>
      <name val="ＭＳ Ｐゴシック"/>
      <family val="3"/>
      <charset val="128"/>
    </font>
    <font>
      <sz val="11"/>
      <name val="ＭＳ 明朝"/>
      <family val="1"/>
      <charset val="128"/>
    </font>
    <font>
      <sz val="12"/>
      <name val="ＭＳ 明朝"/>
      <family val="1"/>
      <charset val="128"/>
    </font>
    <font>
      <u/>
      <sz val="11"/>
      <name val="ＭＳ 明朝"/>
      <family val="1"/>
      <charset val="128"/>
    </font>
    <font>
      <sz val="10"/>
      <name val="ＭＳ 明朝"/>
      <family val="1"/>
      <charset val="128"/>
    </font>
    <font>
      <sz val="9"/>
      <name val="ＭＳ 明朝"/>
      <family val="1"/>
      <charset val="128"/>
    </font>
    <font>
      <sz val="22"/>
      <name val="ＭＳ 明朝"/>
      <family val="1"/>
      <charset val="128"/>
    </font>
    <font>
      <b/>
      <sz val="11"/>
      <color indexed="10"/>
      <name val="ＭＳ 明朝"/>
      <family val="1"/>
      <charset val="128"/>
    </font>
    <font>
      <sz val="11"/>
      <color indexed="8"/>
      <name val="ＭＳ 明朝"/>
      <family val="1"/>
      <charset val="128"/>
    </font>
    <font>
      <sz val="10"/>
      <color indexed="8"/>
      <name val="ＭＳ ゴシック"/>
      <family val="3"/>
      <charset val="128"/>
    </font>
    <font>
      <sz val="10"/>
      <name val="ＭＳ ゴシック"/>
      <family val="3"/>
      <charset val="128"/>
    </font>
    <font>
      <b/>
      <sz val="12"/>
      <name val="ＭＳ ゴシック"/>
      <family val="3"/>
      <charset val="128"/>
    </font>
    <font>
      <sz val="11"/>
      <name val="ＭＳ ゴシック"/>
      <family val="3"/>
      <charset val="128"/>
    </font>
    <font>
      <sz val="10.5"/>
      <name val="ＭＳ 明朝"/>
      <family val="1"/>
      <charset val="128"/>
    </font>
    <font>
      <sz val="10"/>
      <name val="ＭＳ Ｐゴシック"/>
      <family val="3"/>
      <charset val="128"/>
    </font>
    <font>
      <sz val="11"/>
      <color indexed="8"/>
      <name val="ＭＳ 明朝"/>
      <family val="1"/>
      <charset val="128"/>
    </font>
    <font>
      <sz val="10"/>
      <color indexed="8"/>
      <name val="ＭＳ 明朝"/>
      <family val="1"/>
      <charset val="128"/>
    </font>
    <font>
      <sz val="11"/>
      <name val="ＭＳ Ｐゴシック"/>
      <family val="3"/>
      <charset val="128"/>
    </font>
    <font>
      <sz val="10"/>
      <name val="ＭＳ Ｐ明朝"/>
      <family val="1"/>
      <charset val="128"/>
    </font>
    <font>
      <sz val="10"/>
      <color indexed="8"/>
      <name val="ＭＳ Ｐ明朝"/>
      <family val="1"/>
      <charset val="128"/>
    </font>
    <font>
      <sz val="6"/>
      <name val="ＭＳ Ｐゴシック"/>
      <family val="3"/>
      <charset val="128"/>
    </font>
    <font>
      <sz val="11"/>
      <color indexed="8"/>
      <name val="ＭＳ 明朝"/>
      <family val="1"/>
      <charset val="128"/>
    </font>
    <font>
      <sz val="14"/>
      <color indexed="8"/>
      <name val="ＭＳ Ｐゴシック"/>
      <family val="3"/>
      <charset val="128"/>
    </font>
    <font>
      <b/>
      <sz val="11"/>
      <color indexed="10"/>
      <name val="ＭＳ Ｐゴシック"/>
      <family val="3"/>
      <charset val="128"/>
    </font>
    <font>
      <sz val="10"/>
      <color indexed="8"/>
      <name val="ＭＳ Ｐゴシック"/>
      <family val="3"/>
      <charset val="128"/>
    </font>
    <font>
      <sz val="8"/>
      <name val="ＭＳ Ｐゴシック"/>
      <family val="3"/>
      <charset val="128"/>
    </font>
    <font>
      <b/>
      <sz val="10.5"/>
      <color indexed="10"/>
      <name val="ＭＳ Ｐ明朝"/>
      <family val="1"/>
      <charset val="128"/>
    </font>
    <font>
      <sz val="11"/>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0"/>
      <color theme="1"/>
      <name val="ＭＳ 明朝"/>
      <family val="1"/>
      <charset val="128"/>
    </font>
    <font>
      <sz val="9"/>
      <color rgb="FFFF0000"/>
      <name val="ＭＳ 明朝"/>
      <family val="1"/>
      <charset val="128"/>
    </font>
    <font>
      <sz val="9"/>
      <color rgb="FFFF0000"/>
      <name val="ＭＳ Ｐゴシック"/>
      <family val="3"/>
      <charset val="128"/>
      <scheme val="minor"/>
    </font>
    <font>
      <sz val="11"/>
      <color theme="1"/>
      <name val="ＭＳ Ｐゴシック"/>
      <family val="3"/>
      <charset val="128"/>
      <scheme val="minor"/>
    </font>
    <font>
      <sz val="11"/>
      <name val="ＭＳ Ｐゴシック"/>
      <family val="3"/>
      <charset val="128"/>
    </font>
    <font>
      <sz val="11"/>
      <color indexed="8"/>
      <name val="ＭＳ Ｐゴシック"/>
      <family val="3"/>
      <charset val="128"/>
    </font>
    <font>
      <sz val="11"/>
      <color rgb="FF006100"/>
      <name val="ＭＳ Ｐゴシック"/>
      <family val="3"/>
      <charset val="128"/>
      <scheme val="minor"/>
    </font>
    <font>
      <sz val="12"/>
      <name val="ＭＳ ゴシック"/>
      <family val="3"/>
      <charset val="128"/>
    </font>
    <font>
      <sz val="11"/>
      <color rgb="FF9C6500"/>
      <name val="ＭＳ Ｐゴシック"/>
      <family val="3"/>
      <charset val="128"/>
      <scheme val="minor"/>
    </font>
    <font>
      <sz val="11"/>
      <name val="ＭＳ 明朝"/>
      <family val="1"/>
      <charset val="128"/>
    </font>
    <font>
      <sz val="11"/>
      <name val="ＭＳ ゴシック"/>
      <family val="3"/>
      <charset val="128"/>
    </font>
    <font>
      <b/>
      <sz val="12"/>
      <name val="ＭＳ ゴシック"/>
      <family val="3"/>
      <charset val="128"/>
    </font>
    <font>
      <u/>
      <sz val="11"/>
      <name val="ＭＳ 明朝"/>
      <family val="1"/>
      <charset val="128"/>
    </font>
    <font>
      <sz val="10"/>
      <name val="ＭＳ Ｐゴシック"/>
      <family val="3"/>
      <charset val="128"/>
    </font>
    <font>
      <sz val="12"/>
      <color indexed="8"/>
      <name val="ＭＳ Ｐゴシック"/>
      <family val="3"/>
      <charset val="128"/>
    </font>
    <font>
      <sz val="10"/>
      <name val="ＭＳ 明朝"/>
      <family val="1"/>
      <charset val="128"/>
    </font>
    <font>
      <sz val="22"/>
      <name val="ＭＳ 明朝"/>
      <family val="1"/>
      <charset val="128"/>
    </font>
    <font>
      <sz val="10.5"/>
      <name val="ＭＳ 明朝"/>
      <family val="1"/>
      <charset val="128"/>
    </font>
    <font>
      <sz val="12"/>
      <name val="ＭＳ 明朝"/>
      <family val="1"/>
      <charset val="128"/>
    </font>
    <font>
      <sz val="10"/>
      <name val="ＭＳ Ｐ明朝"/>
      <family val="1"/>
      <charset val="128"/>
    </font>
    <font>
      <sz val="10"/>
      <color indexed="8"/>
      <name val="ＭＳ Ｐ明朝"/>
      <family val="1"/>
      <charset val="128"/>
    </font>
    <font>
      <sz val="12"/>
      <color indexed="8"/>
      <name val="ＭＳ ゴシック"/>
      <family val="3"/>
      <charset val="128"/>
    </font>
    <font>
      <sz val="11"/>
      <color indexed="8"/>
      <name val="ＭＳ 明朝"/>
      <family val="1"/>
      <charset val="128"/>
    </font>
    <font>
      <sz val="9"/>
      <name val="ＭＳ 明朝"/>
      <family val="1"/>
      <charset val="128"/>
    </font>
    <font>
      <sz val="10"/>
      <color indexed="8"/>
      <name val="ＭＳ 明朝"/>
      <family val="1"/>
      <charset val="128"/>
    </font>
    <font>
      <sz val="10"/>
      <color indexed="8"/>
      <name val="ＭＳ Ｐゴシック"/>
      <family val="3"/>
      <charset val="128"/>
    </font>
    <font>
      <sz val="9"/>
      <color rgb="FFFF0000"/>
      <name val="ＭＳ 明朝"/>
      <family val="1"/>
      <charset val="128"/>
    </font>
    <font>
      <sz val="9"/>
      <color rgb="FFFF0000"/>
      <name val="ＭＳ Ｐゴシック"/>
      <family val="3"/>
      <charset val="128"/>
      <scheme val="minor"/>
    </font>
    <font>
      <b/>
      <sz val="11"/>
      <color indexed="10"/>
      <name val="ＭＳ 明朝"/>
      <family val="1"/>
      <charset val="128"/>
    </font>
    <font>
      <b/>
      <sz val="11"/>
      <color indexed="10"/>
      <name val="ＭＳ Ｐ明朝"/>
      <family val="1"/>
      <charset val="128"/>
    </font>
    <font>
      <sz val="10"/>
      <color theme="1"/>
      <name val="ＭＳ Ｐゴシック"/>
      <family val="3"/>
      <charset val="128"/>
      <scheme val="minor"/>
    </font>
    <font>
      <sz val="11"/>
      <color theme="1"/>
      <name val="ＭＳ 明朝"/>
      <family val="1"/>
      <charset val="128"/>
    </font>
    <font>
      <sz val="8"/>
      <color rgb="FFFF0000"/>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rgb="FFFFEB9C"/>
      </patternFill>
    </fill>
    <fill>
      <patternFill patternType="solid">
        <fgColor rgb="FFC6EFCE"/>
      </patternFill>
    </fill>
    <fill>
      <patternFill patternType="solid">
        <fgColor rgb="FFFFFF00"/>
        <bgColor indexed="64"/>
      </patternFill>
    </fill>
    <fill>
      <patternFill patternType="solid">
        <fgColor rgb="FFCCFFCC"/>
        <bgColor indexed="64"/>
      </patternFill>
    </fill>
  </fills>
  <borders count="60">
    <border>
      <left/>
      <right/>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dashed">
        <color auto="1"/>
      </left>
      <right/>
      <top/>
      <bottom/>
      <diagonal/>
    </border>
    <border>
      <left/>
      <right style="dashed">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6">
    <xf numFmtId="0" fontId="0" fillId="0" borderId="0">
      <alignment vertical="center"/>
    </xf>
    <xf numFmtId="0" fontId="33" fillId="4" borderId="0" applyNumberFormat="0" applyBorder="0" applyAlignment="0" applyProtection="0">
      <alignment vertical="center"/>
    </xf>
    <xf numFmtId="0" fontId="34" fillId="5" borderId="0" applyNumberFormat="0" applyBorder="0" applyAlignment="0" applyProtection="0">
      <alignment vertical="center"/>
    </xf>
    <xf numFmtId="0" fontId="35" fillId="6" borderId="0" applyNumberFormat="0" applyBorder="0" applyAlignment="0" applyProtection="0">
      <alignment vertical="center"/>
    </xf>
    <xf numFmtId="0" fontId="6" fillId="0" borderId="0">
      <alignment vertical="center"/>
    </xf>
    <xf numFmtId="0" fontId="1" fillId="0" borderId="0"/>
  </cellStyleXfs>
  <cellXfs count="479">
    <xf numFmtId="0" fontId="0" fillId="0" borderId="0" xfId="0">
      <alignment vertical="center"/>
    </xf>
    <xf numFmtId="0" fontId="5" fillId="0" borderId="0" xfId="0" applyFont="1">
      <alignment vertical="center"/>
    </xf>
    <xf numFmtId="0" fontId="6" fillId="5" borderId="0" xfId="2" applyFont="1" applyProtection="1">
      <alignment vertical="center"/>
    </xf>
    <xf numFmtId="0" fontId="5" fillId="0" borderId="0" xfId="0" applyFont="1" applyAlignment="1">
      <alignment horizontal="left" vertical="center"/>
    </xf>
    <xf numFmtId="0" fontId="7" fillId="0" borderId="0" xfId="0" applyFont="1" applyBorder="1" applyProtection="1">
      <alignment vertical="center"/>
    </xf>
    <xf numFmtId="0" fontId="7" fillId="0" borderId="0" xfId="3"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1" fillId="0" borderId="0" xfId="0" applyFont="1" applyProtection="1">
      <alignment vertical="center"/>
    </xf>
    <xf numFmtId="0" fontId="7" fillId="0" borderId="0" xfId="0" applyFont="1" applyFill="1" applyBorder="1" applyAlignment="1" applyProtection="1">
      <alignment vertical="center"/>
    </xf>
    <xf numFmtId="0" fontId="15" fillId="0" borderId="8" xfId="0" applyFont="1" applyBorder="1" applyAlignment="1">
      <alignment horizontal="center" vertical="top" textRotation="255"/>
    </xf>
    <xf numFmtId="0" fontId="15" fillId="0" borderId="9" xfId="0" applyFont="1" applyBorder="1" applyAlignment="1">
      <alignment horizontal="center" vertical="top" textRotation="255"/>
    </xf>
    <xf numFmtId="0" fontId="16" fillId="0" borderId="9" xfId="0" applyFont="1" applyFill="1" applyBorder="1" applyAlignment="1">
      <alignment horizontal="center" vertical="top" textRotation="255" wrapText="1" shrinkToFit="1"/>
    </xf>
    <xf numFmtId="0" fontId="16" fillId="0" borderId="9" xfId="0" applyFont="1" applyFill="1" applyBorder="1" applyAlignment="1">
      <alignment horizontal="center" vertical="top" textRotation="255" shrinkToFit="1"/>
    </xf>
    <xf numFmtId="0" fontId="16" fillId="0" borderId="10" xfId="0" applyFont="1" applyFill="1" applyBorder="1" applyAlignment="1">
      <alignment horizontal="center" vertical="top" textRotation="255" wrapText="1" shrinkToFit="1"/>
    </xf>
    <xf numFmtId="0" fontId="5" fillId="0" borderId="11" xfId="0" applyFont="1" applyBorder="1" applyAlignment="1" applyProtection="1">
      <alignment vertical="top" textRotation="255"/>
    </xf>
    <xf numFmtId="0" fontId="5" fillId="0" borderId="12" xfId="0" applyFont="1" applyBorder="1" applyAlignment="1" applyProtection="1">
      <alignment vertical="top" textRotation="255"/>
    </xf>
    <xf numFmtId="5" fontId="5" fillId="0" borderId="12" xfId="0" applyNumberFormat="1" applyFont="1" applyBorder="1" applyAlignment="1" applyProtection="1">
      <alignment vertical="top" textRotation="255"/>
    </xf>
    <xf numFmtId="0" fontId="5" fillId="0" borderId="13" xfId="0" applyFont="1" applyBorder="1" applyAlignment="1" applyProtection="1">
      <alignment vertical="top" textRotation="255"/>
    </xf>
    <xf numFmtId="0" fontId="10" fillId="0" borderId="0" xfId="0" applyFont="1" applyProtection="1">
      <alignment vertical="center"/>
    </xf>
    <xf numFmtId="0" fontId="10" fillId="0" borderId="0" xfId="0" applyFont="1" applyBorder="1" applyAlignment="1" applyProtection="1">
      <alignment vertical="center"/>
    </xf>
    <xf numFmtId="0" fontId="10" fillId="0" borderId="14" xfId="0" applyFont="1" applyBorder="1" applyAlignment="1" applyProtection="1">
      <alignment vertical="center"/>
    </xf>
    <xf numFmtId="0" fontId="10" fillId="0" borderId="0" xfId="0" applyFont="1" applyAlignment="1" applyProtection="1">
      <alignment horizontal="left" vertical="center"/>
    </xf>
    <xf numFmtId="0" fontId="7" fillId="0" borderId="0" xfId="0" applyFont="1" applyAlignment="1" applyProtection="1">
      <alignment vertical="center"/>
    </xf>
    <xf numFmtId="0" fontId="19" fillId="0" borderId="0" xfId="0" applyFont="1" applyBorder="1" applyAlignment="1" applyProtection="1">
      <alignment horizontal="center" vertical="center"/>
    </xf>
    <xf numFmtId="0" fontId="19" fillId="0" borderId="0" xfId="0" applyFont="1" applyBorder="1" applyAlignment="1" applyProtection="1">
      <alignment horizontal="left" vertical="center"/>
    </xf>
    <xf numFmtId="0" fontId="7" fillId="0" borderId="0" xfId="0" applyFont="1" applyAlignment="1" applyProtection="1">
      <alignment horizontal="left" vertical="center"/>
    </xf>
    <xf numFmtId="6" fontId="8" fillId="0" borderId="0" xfId="0" applyNumberFormat="1" applyFont="1" applyAlignment="1" applyProtection="1">
      <alignment horizontal="left" vertical="center"/>
    </xf>
    <xf numFmtId="0" fontId="14" fillId="0" borderId="0" xfId="0" applyFont="1" applyAlignment="1" applyProtection="1">
      <alignment horizontal="left" vertical="center"/>
    </xf>
    <xf numFmtId="0" fontId="0" fillId="0" borderId="0" xfId="0" applyNumberFormat="1" applyFill="1" applyBorder="1" applyProtection="1">
      <alignment vertical="center"/>
    </xf>
    <xf numFmtId="0" fontId="7" fillId="0" borderId="0" xfId="0" applyNumberFormat="1" applyFont="1" applyFill="1" applyBorder="1" applyProtection="1">
      <alignment vertical="center"/>
    </xf>
    <xf numFmtId="0" fontId="14" fillId="0" borderId="0" xfId="0" applyNumberFormat="1" applyFont="1" applyFill="1" applyBorder="1" applyProtection="1">
      <alignment vertical="center"/>
    </xf>
    <xf numFmtId="0" fontId="8"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left" vertical="center"/>
    </xf>
    <xf numFmtId="0" fontId="13" fillId="0" borderId="0" xfId="0" applyFont="1" applyProtection="1">
      <alignment vertical="center"/>
    </xf>
    <xf numFmtId="0" fontId="23" fillId="0" borderId="0" xfId="0" applyFont="1" applyProtection="1">
      <alignment vertical="center"/>
    </xf>
    <xf numFmtId="0" fontId="23" fillId="0" borderId="0" xfId="0" applyFont="1" applyAlignment="1" applyProtection="1">
      <alignment horizontal="right" vertical="center"/>
    </xf>
    <xf numFmtId="0" fontId="6" fillId="0" borderId="0" xfId="0" applyFont="1" applyProtection="1">
      <alignment vertical="center"/>
    </xf>
    <xf numFmtId="0" fontId="33" fillId="4" borderId="0" xfId="1" applyProtection="1">
      <alignment vertical="center"/>
    </xf>
    <xf numFmtId="0" fontId="1" fillId="4" borderId="0" xfId="1" applyFont="1" applyProtection="1">
      <alignment vertical="center"/>
    </xf>
    <xf numFmtId="0" fontId="35" fillId="2" borderId="0" xfId="3" applyFill="1" applyProtection="1">
      <alignment vertical="center"/>
    </xf>
    <xf numFmtId="0" fontId="23" fillId="2" borderId="0" xfId="3" applyFont="1" applyFill="1" applyProtection="1">
      <alignment vertical="center"/>
    </xf>
    <xf numFmtId="0" fontId="4" fillId="0" borderId="0" xfId="0" applyFont="1" applyProtection="1">
      <alignment vertical="center"/>
    </xf>
    <xf numFmtId="0" fontId="34" fillId="5" borderId="0" xfId="2" applyProtection="1">
      <alignment vertical="center"/>
    </xf>
    <xf numFmtId="0" fontId="23" fillId="6" borderId="16" xfId="3" applyFont="1" applyBorder="1" applyProtection="1">
      <alignment vertical="center"/>
    </xf>
    <xf numFmtId="0" fontId="18" fillId="0" borderId="0" xfId="0" applyFont="1" applyProtection="1">
      <alignment vertical="center"/>
    </xf>
    <xf numFmtId="0" fontId="6" fillId="0" borderId="0" xfId="3" applyFont="1" applyFill="1" applyBorder="1" applyProtection="1">
      <alignment vertical="center"/>
    </xf>
    <xf numFmtId="0" fontId="23" fillId="0" borderId="0" xfId="0" applyFont="1" applyBorder="1" applyProtection="1">
      <alignment vertical="center"/>
    </xf>
    <xf numFmtId="0" fontId="18" fillId="0" borderId="0" xfId="0" applyFont="1" applyFill="1" applyBorder="1" applyProtection="1">
      <alignment vertical="center"/>
    </xf>
    <xf numFmtId="0" fontId="6" fillId="0" borderId="0" xfId="0" applyFont="1" applyBorder="1" applyProtection="1">
      <alignment vertical="center"/>
    </xf>
    <xf numFmtId="0" fontId="17" fillId="0" borderId="0" xfId="0" quotePrefix="1" applyNumberFormat="1" applyFont="1" applyFill="1" applyAlignment="1" applyProtection="1">
      <alignment horizontal="left" vertical="center"/>
    </xf>
    <xf numFmtId="0" fontId="4" fillId="0" borderId="0" xfId="0" quotePrefix="1" applyNumberFormat="1" applyFont="1" applyFill="1" applyAlignment="1" applyProtection="1">
      <alignment horizontal="left" vertical="center"/>
    </xf>
    <xf numFmtId="0" fontId="23" fillId="0" borderId="17" xfId="0" applyFont="1" applyBorder="1" applyProtection="1">
      <alignment vertical="center"/>
    </xf>
    <xf numFmtId="0" fontId="20" fillId="0" borderId="0" xfId="0" applyFont="1" applyBorder="1" applyAlignment="1" applyProtection="1">
      <alignment vertical="center"/>
    </xf>
    <xf numFmtId="0" fontId="18" fillId="0" borderId="18" xfId="0" applyFont="1" applyBorder="1" applyProtection="1">
      <alignment vertical="center"/>
    </xf>
    <xf numFmtId="0" fontId="18" fillId="0" borderId="19" xfId="0" applyFont="1" applyBorder="1" applyProtection="1">
      <alignment vertical="center"/>
    </xf>
    <xf numFmtId="0" fontId="18" fillId="0" borderId="20" xfId="0" applyFont="1" applyBorder="1" applyProtection="1">
      <alignment vertical="center"/>
    </xf>
    <xf numFmtId="0" fontId="18" fillId="0" borderId="0" xfId="0" applyFont="1" applyBorder="1" applyProtection="1">
      <alignment vertical="center"/>
    </xf>
    <xf numFmtId="0" fontId="18" fillId="3" borderId="16" xfId="0" applyFont="1" applyFill="1" applyBorder="1" applyProtection="1">
      <alignment vertical="center"/>
    </xf>
    <xf numFmtId="0" fontId="6" fillId="0" borderId="17" xfId="0" applyFont="1" applyBorder="1" applyProtection="1">
      <alignment vertical="center"/>
    </xf>
    <xf numFmtId="0" fontId="18" fillId="0" borderId="21" xfId="0" applyFont="1" applyBorder="1" applyProtection="1">
      <alignment vertical="center"/>
    </xf>
    <xf numFmtId="0" fontId="6" fillId="0" borderId="18" xfId="0" applyFont="1" applyBorder="1" applyProtection="1">
      <alignment vertical="center"/>
    </xf>
    <xf numFmtId="0" fontId="6" fillId="0" borderId="0" xfId="0" applyFont="1" applyAlignment="1" applyProtection="1">
      <alignment horizontal="right" vertical="center"/>
    </xf>
    <xf numFmtId="0" fontId="6" fillId="0" borderId="19" xfId="0" applyFont="1" applyBorder="1" applyProtection="1">
      <alignment vertical="center"/>
    </xf>
    <xf numFmtId="0" fontId="0" fillId="0" borderId="18" xfId="0" applyBorder="1" applyProtection="1">
      <alignment vertical="center"/>
    </xf>
    <xf numFmtId="0" fontId="18" fillId="0" borderId="18" xfId="0" applyFont="1" applyFill="1" applyBorder="1" applyProtection="1">
      <alignment vertical="center"/>
    </xf>
    <xf numFmtId="0" fontId="0" fillId="0" borderId="0" xfId="0" applyAlignment="1" applyProtection="1">
      <alignment vertical="center"/>
    </xf>
    <xf numFmtId="0" fontId="0" fillId="0" borderId="0" xfId="0" applyAlignment="1" applyProtection="1">
      <alignment horizontal="right" vertical="center"/>
    </xf>
    <xf numFmtId="0" fontId="15" fillId="0" borderId="9" xfId="0" applyFont="1" applyFill="1" applyBorder="1" applyAlignment="1">
      <alignment horizontal="center" vertical="top" textRotation="255" shrinkToFit="1"/>
    </xf>
    <xf numFmtId="0" fontId="16" fillId="0" borderId="22" xfId="0" applyFont="1" applyFill="1" applyBorder="1" applyAlignment="1">
      <alignment horizontal="center" vertical="top" textRotation="255" wrapText="1" shrinkToFit="1"/>
    </xf>
    <xf numFmtId="0" fontId="5" fillId="0" borderId="23" xfId="0" applyFont="1" applyBorder="1" applyAlignment="1" applyProtection="1">
      <alignment vertical="top" textRotation="255"/>
    </xf>
    <xf numFmtId="178" fontId="5" fillId="0" borderId="12" xfId="0" applyNumberFormat="1" applyFont="1" applyBorder="1" applyAlignment="1" applyProtection="1">
      <alignment vertical="top" textRotation="255"/>
    </xf>
    <xf numFmtId="0" fontId="10" fillId="0" borderId="24" xfId="0" applyFont="1" applyFill="1" applyBorder="1" applyAlignment="1" applyProtection="1">
      <alignment vertical="center"/>
    </xf>
    <xf numFmtId="0" fontId="9" fillId="0" borderId="0" xfId="0" applyFont="1" applyAlignment="1" applyProtection="1">
      <alignment vertical="center"/>
    </xf>
    <xf numFmtId="0" fontId="27" fillId="0" borderId="0" xfId="0" applyFont="1" applyProtection="1">
      <alignment vertical="center"/>
    </xf>
    <xf numFmtId="0" fontId="31" fillId="0" borderId="0" xfId="0" applyFont="1" applyAlignment="1" applyProtection="1">
      <alignment horizontal="right" vertical="center"/>
    </xf>
    <xf numFmtId="0" fontId="32" fillId="0" borderId="0" xfId="0" applyFont="1" applyProtection="1">
      <alignment vertical="center"/>
    </xf>
    <xf numFmtId="0" fontId="30" fillId="0" borderId="25" xfId="0" applyNumberFormat="1" applyFont="1" applyFill="1" applyBorder="1" applyAlignment="1" applyProtection="1">
      <alignment vertical="center"/>
    </xf>
    <xf numFmtId="0" fontId="23" fillId="7" borderId="0" xfId="0" applyFont="1" applyFill="1" applyProtection="1">
      <alignment vertical="center"/>
    </xf>
    <xf numFmtId="0" fontId="6" fillId="6" borderId="16" xfId="3" applyFont="1" applyBorder="1" applyProtection="1">
      <alignment vertical="center"/>
    </xf>
    <xf numFmtId="0" fontId="6" fillId="0" borderId="16" xfId="4" applyBorder="1">
      <alignment vertical="center"/>
    </xf>
    <xf numFmtId="0" fontId="6" fillId="0" borderId="0" xfId="4">
      <alignment vertical="center"/>
    </xf>
    <xf numFmtId="0" fontId="18" fillId="3" borderId="16" xfId="4" applyFont="1" applyFill="1" applyBorder="1" applyProtection="1">
      <alignment vertical="center"/>
    </xf>
    <xf numFmtId="0" fontId="18" fillId="0" borderId="18" xfId="4" applyFont="1" applyBorder="1" applyProtection="1">
      <alignment vertical="center"/>
    </xf>
    <xf numFmtId="0" fontId="6" fillId="0" borderId="21" xfId="4" applyBorder="1">
      <alignment vertical="center"/>
    </xf>
    <xf numFmtId="0" fontId="6" fillId="0" borderId="17" xfId="4" applyFont="1" applyBorder="1" applyProtection="1">
      <alignment vertical="center"/>
    </xf>
    <xf numFmtId="0" fontId="6" fillId="0" borderId="17" xfId="4" applyBorder="1">
      <alignment vertical="center"/>
    </xf>
    <xf numFmtId="0" fontId="18" fillId="0" borderId="21" xfId="4" applyFont="1" applyBorder="1" applyProtection="1">
      <alignment vertical="center"/>
    </xf>
    <xf numFmtId="0" fontId="6" fillId="0" borderId="18" xfId="4" applyBorder="1">
      <alignment vertical="center"/>
    </xf>
    <xf numFmtId="0" fontId="6" fillId="0" borderId="18" xfId="4" applyFont="1" applyBorder="1" applyProtection="1">
      <alignment vertical="center"/>
    </xf>
    <xf numFmtId="0" fontId="18" fillId="0" borderId="19" xfId="4" applyFont="1" applyBorder="1" applyProtection="1">
      <alignment vertical="center"/>
    </xf>
    <xf numFmtId="0" fontId="6" fillId="0" borderId="19" xfId="4" applyBorder="1">
      <alignment vertical="center"/>
    </xf>
    <xf numFmtId="0" fontId="6" fillId="0" borderId="52" xfId="4" applyBorder="1">
      <alignment vertical="center"/>
    </xf>
    <xf numFmtId="0" fontId="18" fillId="0" borderId="0" xfId="4" applyFont="1" applyBorder="1" applyProtection="1">
      <alignment vertical="center"/>
    </xf>
    <xf numFmtId="0" fontId="6" fillId="0" borderId="18" xfId="4" applyFill="1" applyBorder="1">
      <alignment vertical="center"/>
    </xf>
    <xf numFmtId="0" fontId="6" fillId="0" borderId="19" xfId="4" applyFont="1" applyBorder="1" applyProtection="1">
      <alignment vertical="center"/>
    </xf>
    <xf numFmtId="0" fontId="6" fillId="0" borderId="19" xfId="4" applyFill="1" applyBorder="1">
      <alignment vertical="center"/>
    </xf>
    <xf numFmtId="0" fontId="6" fillId="0" borderId="18" xfId="4" applyBorder="1" applyProtection="1">
      <alignment vertical="center"/>
    </xf>
    <xf numFmtId="0" fontId="18" fillId="0" borderId="18" xfId="4" applyFont="1" applyFill="1" applyBorder="1" applyProtection="1">
      <alignment vertical="center"/>
    </xf>
    <xf numFmtId="0" fontId="18" fillId="0" borderId="19" xfId="4" applyFont="1" applyFill="1" applyBorder="1" applyProtection="1">
      <alignment vertical="center"/>
    </xf>
    <xf numFmtId="0" fontId="6" fillId="0" borderId="0" xfId="4" applyFont="1" applyProtection="1">
      <alignment vertical="center"/>
    </xf>
    <xf numFmtId="0" fontId="5" fillId="0" borderId="46" xfId="0" applyFont="1" applyBorder="1" applyAlignment="1" applyProtection="1">
      <alignment vertical="top" textRotation="255"/>
    </xf>
    <xf numFmtId="0" fontId="15" fillId="0" borderId="40" xfId="0" applyFont="1" applyBorder="1" applyAlignment="1">
      <alignment horizontal="center" vertical="top" textRotation="255"/>
    </xf>
    <xf numFmtId="0" fontId="16" fillId="0" borderId="8" xfId="0" applyFont="1" applyFill="1" applyBorder="1" applyAlignment="1">
      <alignment horizontal="center" vertical="top" textRotation="255" wrapText="1" shrinkToFit="1"/>
    </xf>
    <xf numFmtId="0" fontId="37" fillId="0" borderId="0" xfId="0" applyFont="1" applyAlignment="1" applyProtection="1">
      <alignment wrapText="1"/>
    </xf>
    <xf numFmtId="0" fontId="7" fillId="0" borderId="0" xfId="0" applyFont="1">
      <alignment vertical="center"/>
    </xf>
    <xf numFmtId="0" fontId="0" fillId="0" borderId="0" xfId="0" applyAlignment="1">
      <alignment horizontal="right" vertical="center"/>
    </xf>
    <xf numFmtId="0" fontId="18" fillId="0" borderId="0" xfId="0" applyFont="1">
      <alignment vertical="center"/>
    </xf>
    <xf numFmtId="0" fontId="30" fillId="0" borderId="0" xfId="0" quotePrefix="1" applyNumberFormat="1" applyFont="1" applyFill="1" applyAlignment="1">
      <alignment vertical="center"/>
    </xf>
    <xf numFmtId="0" fontId="30" fillId="0" borderId="0" xfId="0" applyNumberFormat="1" applyFont="1" applyFill="1" applyAlignment="1">
      <alignment vertical="center"/>
    </xf>
    <xf numFmtId="0" fontId="1" fillId="0" borderId="53" xfId="5" applyFont="1" applyFill="1" applyBorder="1" applyAlignment="1">
      <alignment wrapText="1"/>
    </xf>
    <xf numFmtId="0" fontId="6" fillId="0" borderId="0" xfId="0" applyFont="1">
      <alignment vertical="center"/>
    </xf>
    <xf numFmtId="0" fontId="21" fillId="0" borderId="0" xfId="0" applyFont="1" applyBorder="1" applyAlignment="1" applyProtection="1">
      <alignment vertical="center"/>
    </xf>
    <xf numFmtId="5" fontId="14" fillId="0" borderId="0" xfId="0" applyNumberFormat="1" applyFont="1" applyFill="1" applyBorder="1" applyAlignment="1" applyProtection="1">
      <alignment horizontal="right" vertical="center"/>
    </xf>
    <xf numFmtId="0" fontId="0" fillId="0" borderId="0" xfId="0" applyAlignment="1" applyProtection="1">
      <alignment horizontal="right" vertical="center"/>
    </xf>
    <xf numFmtId="0" fontId="0" fillId="0" borderId="0" xfId="0" applyBorder="1" applyAlignment="1" applyProtection="1">
      <alignment vertical="center"/>
    </xf>
    <xf numFmtId="0" fontId="14" fillId="0" borderId="0" xfId="0" applyFont="1" applyFill="1" applyBorder="1" applyAlignment="1" applyProtection="1">
      <alignment horizontal="center" vertical="center"/>
    </xf>
    <xf numFmtId="0" fontId="18" fillId="0" borderId="0" xfId="0" applyFont="1" applyFill="1">
      <alignment vertical="center"/>
    </xf>
    <xf numFmtId="0" fontId="30" fillId="0" borderId="25" xfId="0" quotePrefix="1" applyNumberFormat="1" applyFont="1" applyFill="1" applyBorder="1" applyAlignment="1">
      <alignment vertical="center"/>
    </xf>
    <xf numFmtId="0" fontId="30" fillId="0" borderId="25" xfId="0" applyNumberFormat="1" applyFont="1" applyFill="1" applyBorder="1" applyAlignment="1">
      <alignment vertical="center"/>
    </xf>
    <xf numFmtId="0" fontId="6" fillId="0" borderId="0" xfId="0" applyFont="1" applyFill="1" applyProtection="1">
      <alignment vertical="center"/>
    </xf>
    <xf numFmtId="0" fontId="20" fillId="0" borderId="25" xfId="0" applyFont="1" applyFill="1" applyBorder="1" applyProtection="1">
      <alignment vertical="center"/>
    </xf>
    <xf numFmtId="0" fontId="20" fillId="0" borderId="25" xfId="0" quotePrefix="1" applyFont="1" applyFill="1" applyBorder="1" applyProtection="1">
      <alignment vertical="center"/>
    </xf>
    <xf numFmtId="0" fontId="38" fillId="0" borderId="0" xfId="0" applyFont="1" applyBorder="1" applyAlignment="1" applyProtection="1">
      <alignment vertical="center"/>
    </xf>
    <xf numFmtId="5" fontId="14" fillId="0" borderId="0" xfId="0" applyNumberFormat="1" applyFont="1" applyFill="1" applyBorder="1" applyAlignment="1" applyProtection="1">
      <alignment horizontal="left" vertical="center"/>
    </xf>
    <xf numFmtId="0" fontId="0" fillId="0" borderId="0" xfId="0" applyFill="1" applyBorder="1" applyAlignment="1">
      <alignment vertical="center"/>
    </xf>
    <xf numFmtId="0" fontId="6" fillId="8" borderId="16" xfId="4" applyFill="1" applyBorder="1">
      <alignment vertical="center"/>
    </xf>
    <xf numFmtId="0" fontId="39" fillId="0" borderId="0" xfId="0" applyFont="1" applyFill="1" applyBorder="1" applyAlignment="1">
      <alignment vertical="center"/>
    </xf>
    <xf numFmtId="0" fontId="6" fillId="0" borderId="16" xfId="4" applyFill="1" applyBorder="1">
      <alignment vertical="center"/>
    </xf>
    <xf numFmtId="0" fontId="6" fillId="0" borderId="16" xfId="4" applyFont="1" applyBorder="1">
      <alignment vertical="center"/>
    </xf>
    <xf numFmtId="0" fontId="38" fillId="0" borderId="0" xfId="0" applyFont="1" applyProtection="1">
      <alignment vertical="center"/>
    </xf>
    <xf numFmtId="0" fontId="40" fillId="0" borderId="0" xfId="0" applyFont="1" applyProtection="1">
      <alignment vertical="center"/>
    </xf>
    <xf numFmtId="0" fontId="41" fillId="0" borderId="0" xfId="0" applyFont="1" applyProtection="1">
      <alignment vertical="center"/>
    </xf>
    <xf numFmtId="0" fontId="41" fillId="0" borderId="0" xfId="0" applyFont="1" applyAlignment="1" applyProtection="1">
      <alignment horizontal="right" vertical="center"/>
    </xf>
    <xf numFmtId="0" fontId="40" fillId="4" borderId="0" xfId="1" applyFont="1" applyProtection="1">
      <alignment vertical="center"/>
    </xf>
    <xf numFmtId="0" fontId="43" fillId="2" borderId="0" xfId="3" applyFont="1" applyFill="1" applyProtection="1">
      <alignment vertical="center"/>
    </xf>
    <xf numFmtId="0" fontId="41" fillId="2" borderId="0" xfId="3" applyFont="1" applyFill="1" applyProtection="1">
      <alignment vertical="center"/>
    </xf>
    <xf numFmtId="0" fontId="44" fillId="0" borderId="0" xfId="0" applyFont="1" applyProtection="1">
      <alignment vertical="center"/>
    </xf>
    <xf numFmtId="0" fontId="45" fillId="5" borderId="0" xfId="2" applyFont="1" applyProtection="1">
      <alignment vertical="center"/>
    </xf>
    <xf numFmtId="0" fontId="41" fillId="5" borderId="0" xfId="2" applyFont="1" applyProtection="1">
      <alignment vertical="center"/>
    </xf>
    <xf numFmtId="0" fontId="46" fillId="0" borderId="0" xfId="0" applyFont="1" applyProtection="1">
      <alignment vertical="center"/>
    </xf>
    <xf numFmtId="0" fontId="41" fillId="6" borderId="16" xfId="3" applyFont="1" applyBorder="1" applyProtection="1">
      <alignment vertical="center"/>
    </xf>
    <xf numFmtId="0" fontId="47" fillId="0" borderId="0" xfId="0" applyFont="1" applyProtection="1">
      <alignment vertical="center"/>
    </xf>
    <xf numFmtId="0" fontId="41" fillId="0" borderId="0" xfId="3" applyFont="1" applyFill="1" applyBorder="1" applyProtection="1">
      <alignment vertical="center"/>
    </xf>
    <xf numFmtId="0" fontId="41" fillId="0" borderId="0" xfId="0" applyFont="1" applyBorder="1" applyProtection="1">
      <alignment vertical="center"/>
    </xf>
    <xf numFmtId="0" fontId="47" fillId="0" borderId="0" xfId="0" applyFont="1" applyFill="1" applyBorder="1" applyProtection="1">
      <alignment vertical="center"/>
    </xf>
    <xf numFmtId="0" fontId="48" fillId="0" borderId="0" xfId="0" quotePrefix="1" applyNumberFormat="1" applyFont="1" applyFill="1" applyAlignment="1" applyProtection="1">
      <alignment horizontal="left" vertical="center"/>
    </xf>
    <xf numFmtId="0" fontId="44" fillId="0" borderId="0" xfId="0" quotePrefix="1" applyNumberFormat="1" applyFont="1" applyFill="1" applyAlignment="1" applyProtection="1">
      <alignment horizontal="left" vertical="center"/>
    </xf>
    <xf numFmtId="0" fontId="46" fillId="0" borderId="1" xfId="0" applyFont="1" applyBorder="1" applyProtection="1">
      <alignment vertical="center"/>
    </xf>
    <xf numFmtId="0" fontId="46" fillId="0" borderId="2" xfId="0" applyFont="1" applyBorder="1" applyProtection="1">
      <alignment vertical="center"/>
    </xf>
    <xf numFmtId="0" fontId="41" fillId="0" borderId="17" xfId="0" applyFont="1" applyBorder="1" applyProtection="1">
      <alignment vertical="center"/>
    </xf>
    <xf numFmtId="0" fontId="50" fillId="0" borderId="0" xfId="0" applyFont="1" applyBorder="1" applyAlignment="1" applyProtection="1">
      <alignment vertical="center"/>
    </xf>
    <xf numFmtId="0" fontId="51" fillId="0" borderId="0" xfId="0" applyNumberFormat="1" applyFont="1" applyFill="1" applyAlignment="1" applyProtection="1">
      <alignment vertical="center"/>
    </xf>
    <xf numFmtId="0" fontId="51" fillId="0" borderId="0" xfId="0" quotePrefix="1" applyNumberFormat="1" applyFont="1" applyFill="1" applyAlignment="1" applyProtection="1">
      <alignment vertical="center"/>
    </xf>
    <xf numFmtId="0" fontId="46" fillId="0" borderId="3" xfId="0" applyFont="1" applyBorder="1" applyProtection="1">
      <alignment vertical="center"/>
    </xf>
    <xf numFmtId="0" fontId="46" fillId="0" borderId="0" xfId="0" applyFont="1" applyBorder="1" applyProtection="1">
      <alignment vertical="center"/>
    </xf>
    <xf numFmtId="0" fontId="46" fillId="0" borderId="4" xfId="0" applyFont="1" applyBorder="1" applyProtection="1">
      <alignment vertical="center"/>
    </xf>
    <xf numFmtId="0" fontId="47" fillId="0" borderId="18" xfId="0" applyFont="1" applyBorder="1" applyProtection="1">
      <alignment vertical="center"/>
    </xf>
    <xf numFmtId="0" fontId="46" fillId="0" borderId="0" xfId="3" applyFont="1" applyFill="1" applyBorder="1" applyAlignment="1" applyProtection="1">
      <alignment vertical="center"/>
    </xf>
    <xf numFmtId="0" fontId="47" fillId="0" borderId="19" xfId="0" applyFont="1" applyBorder="1" applyProtection="1">
      <alignment vertical="center"/>
    </xf>
    <xf numFmtId="0" fontId="52" fillId="0" borderId="0" xfId="0" applyFont="1" applyBorder="1" applyProtection="1">
      <alignment vertical="center"/>
    </xf>
    <xf numFmtId="0" fontId="47" fillId="0" borderId="20" xfId="0" applyFont="1" applyBorder="1" applyProtection="1">
      <alignment vertical="center"/>
    </xf>
    <xf numFmtId="0" fontId="47" fillId="0" borderId="0" xfId="0" applyFont="1" applyBorder="1" applyProtection="1">
      <alignment vertical="center"/>
    </xf>
    <xf numFmtId="0" fontId="47" fillId="3" borderId="16" xfId="0" applyFont="1" applyFill="1" applyBorder="1" applyProtection="1">
      <alignment vertical="center"/>
    </xf>
    <xf numFmtId="0" fontId="52" fillId="0" borderId="0" xfId="0" applyFont="1" applyBorder="1" applyAlignment="1" applyProtection="1">
      <alignment vertical="center"/>
    </xf>
    <xf numFmtId="0" fontId="52" fillId="0" borderId="14" xfId="0" applyFont="1" applyBorder="1" applyAlignment="1" applyProtection="1">
      <alignment vertical="center"/>
    </xf>
    <xf numFmtId="0" fontId="47" fillId="0" borderId="21" xfId="0" applyFont="1" applyBorder="1" applyProtection="1">
      <alignment vertical="center"/>
    </xf>
    <xf numFmtId="0" fontId="41" fillId="0" borderId="18" xfId="0" applyFont="1" applyBorder="1" applyProtection="1">
      <alignment vertical="center"/>
    </xf>
    <xf numFmtId="0" fontId="41" fillId="0" borderId="19" xfId="0" applyFont="1" applyBorder="1" applyProtection="1">
      <alignment vertical="center"/>
    </xf>
    <xf numFmtId="0" fontId="46" fillId="0" borderId="0" xfId="0" applyFont="1" applyBorder="1" applyAlignment="1" applyProtection="1">
      <alignment vertical="center"/>
    </xf>
    <xf numFmtId="0" fontId="40" fillId="0" borderId="18" xfId="0" applyFont="1" applyBorder="1" applyProtection="1">
      <alignment vertical="center"/>
    </xf>
    <xf numFmtId="0" fontId="54" fillId="0" borderId="0" xfId="0" applyFont="1" applyBorder="1" applyAlignment="1" applyProtection="1">
      <alignment horizontal="center" vertical="center"/>
    </xf>
    <xf numFmtId="0" fontId="54" fillId="0" borderId="0" xfId="0" applyFont="1" applyBorder="1" applyAlignment="1" applyProtection="1">
      <alignment horizontal="left" vertical="center"/>
    </xf>
    <xf numFmtId="0" fontId="46" fillId="0" borderId="0" xfId="0" applyFont="1" applyFill="1" applyBorder="1" applyAlignment="1" applyProtection="1">
      <alignment vertical="center"/>
    </xf>
    <xf numFmtId="0" fontId="52" fillId="0" borderId="4" xfId="0" applyFont="1" applyBorder="1" applyProtection="1">
      <alignment vertical="center"/>
    </xf>
    <xf numFmtId="0" fontId="47" fillId="0" borderId="18" xfId="0" applyFont="1" applyFill="1" applyBorder="1" applyProtection="1">
      <alignment vertical="center"/>
    </xf>
    <xf numFmtId="0" fontId="58" fillId="0" borderId="0" xfId="0" quotePrefix="1" applyNumberFormat="1" applyFont="1" applyFill="1" applyAlignment="1" applyProtection="1">
      <alignment vertical="center"/>
    </xf>
    <xf numFmtId="0" fontId="59" fillId="0" borderId="0" xfId="0" applyFont="1" applyBorder="1" applyProtection="1">
      <alignment vertical="center"/>
    </xf>
    <xf numFmtId="0" fontId="40" fillId="0" borderId="0" xfId="0" applyFont="1" applyBorder="1" applyProtection="1">
      <alignment vertical="center"/>
    </xf>
    <xf numFmtId="0" fontId="52" fillId="0" borderId="9" xfId="0" applyFont="1" applyFill="1" applyBorder="1" applyAlignment="1" applyProtection="1">
      <alignment vertical="center"/>
    </xf>
    <xf numFmtId="0" fontId="40" fillId="0" borderId="4" xfId="0" applyFont="1" applyBorder="1" applyProtection="1">
      <alignment vertical="center"/>
    </xf>
    <xf numFmtId="0" fontId="52" fillId="0" borderId="15" xfId="0" applyFont="1" applyFill="1" applyBorder="1" applyAlignment="1" applyProtection="1">
      <alignment vertical="center"/>
    </xf>
    <xf numFmtId="0" fontId="52" fillId="0" borderId="12" xfId="0" applyFont="1" applyFill="1" applyBorder="1" applyAlignment="1" applyProtection="1">
      <alignment vertical="center"/>
    </xf>
    <xf numFmtId="0" fontId="46" fillId="0" borderId="0" xfId="0" applyFont="1">
      <alignment vertical="center"/>
    </xf>
    <xf numFmtId="0" fontId="40" fillId="0" borderId="54" xfId="0" applyFont="1" applyBorder="1" applyProtection="1">
      <alignment vertical="center"/>
    </xf>
    <xf numFmtId="0" fontId="46" fillId="0" borderId="31" xfId="0" applyFont="1" applyBorder="1" applyAlignment="1">
      <alignment vertical="center"/>
    </xf>
    <xf numFmtId="0" fontId="46" fillId="0" borderId="25" xfId="0" applyFont="1" applyBorder="1" applyAlignment="1">
      <alignment vertical="center"/>
    </xf>
    <xf numFmtId="0" fontId="46" fillId="0" borderId="32" xfId="0" applyFont="1" applyBorder="1" applyAlignment="1">
      <alignment vertical="center"/>
    </xf>
    <xf numFmtId="0" fontId="40" fillId="0" borderId="55" xfId="0" applyFont="1" applyBorder="1">
      <alignment vertical="center"/>
    </xf>
    <xf numFmtId="0" fontId="40" fillId="0" borderId="0" xfId="0" applyFont="1">
      <alignment vertical="center"/>
    </xf>
    <xf numFmtId="0" fontId="40" fillId="0" borderId="0" xfId="0" applyFont="1" applyAlignment="1">
      <alignment horizontal="right" vertical="center"/>
    </xf>
    <xf numFmtId="0" fontId="47" fillId="0" borderId="0" xfId="0" applyFont="1">
      <alignment vertical="center"/>
    </xf>
    <xf numFmtId="0" fontId="62" fillId="0" borderId="0" xfId="0" quotePrefix="1" applyNumberFormat="1" applyFont="1" applyFill="1" applyAlignment="1">
      <alignment vertical="center"/>
    </xf>
    <xf numFmtId="0" fontId="62" fillId="0" borderId="0" xfId="0" applyNumberFormat="1" applyFont="1" applyFill="1" applyAlignment="1">
      <alignment vertical="center"/>
    </xf>
    <xf numFmtId="0" fontId="42" fillId="0" borderId="53" xfId="5" applyFont="1" applyFill="1" applyBorder="1" applyAlignment="1">
      <alignment wrapText="1"/>
    </xf>
    <xf numFmtId="0" fontId="41" fillId="0" borderId="0" xfId="0" applyFont="1">
      <alignment vertical="center"/>
    </xf>
    <xf numFmtId="0" fontId="46" fillId="3" borderId="31" xfId="0" applyFont="1" applyFill="1" applyBorder="1" applyAlignment="1" applyProtection="1">
      <alignment horizontal="left" vertical="center"/>
    </xf>
    <xf numFmtId="0" fontId="46" fillId="3" borderId="25" xfId="0" applyFont="1" applyFill="1" applyBorder="1" applyAlignment="1" applyProtection="1">
      <alignment horizontal="left" vertical="center"/>
      <protection locked="0"/>
    </xf>
    <xf numFmtId="0" fontId="46" fillId="3" borderId="32" xfId="0" applyFont="1" applyFill="1" applyBorder="1" applyAlignment="1" applyProtection="1">
      <alignment horizontal="left" vertical="center"/>
      <protection locked="0"/>
    </xf>
    <xf numFmtId="0" fontId="46" fillId="0" borderId="55" xfId="0" applyFont="1" applyFill="1" applyBorder="1" applyProtection="1">
      <alignment vertical="center"/>
    </xf>
    <xf numFmtId="0" fontId="52" fillId="0" borderId="0" xfId="0" applyFont="1" applyFill="1" applyBorder="1" applyProtection="1">
      <alignment vertical="center"/>
    </xf>
    <xf numFmtId="0" fontId="46" fillId="0" borderId="0" xfId="0" applyFont="1" applyFill="1" applyBorder="1" applyProtection="1">
      <alignment vertical="center"/>
    </xf>
    <xf numFmtId="0" fontId="40" fillId="0" borderId="0" xfId="0" applyFont="1" applyAlignment="1" applyProtection="1">
      <alignment vertical="center"/>
    </xf>
    <xf numFmtId="0" fontId="46" fillId="0" borderId="0" xfId="0" applyFont="1" applyBorder="1" applyAlignment="1" applyProtection="1">
      <alignment horizontal="left" vertical="center"/>
    </xf>
    <xf numFmtId="6" fontId="55" fillId="0" borderId="0" xfId="0" applyNumberFormat="1" applyFont="1" applyBorder="1" applyAlignment="1" applyProtection="1">
      <alignment horizontal="left" vertical="center"/>
    </xf>
    <xf numFmtId="0" fontId="59" fillId="0" borderId="0" xfId="0" applyFont="1" applyBorder="1" applyAlignment="1" applyProtection="1">
      <alignment horizontal="left" vertical="center"/>
    </xf>
    <xf numFmtId="0" fontId="40" fillId="0" borderId="0" xfId="0" applyNumberFormat="1" applyFont="1" applyFill="1" applyBorder="1" applyProtection="1">
      <alignment vertical="center"/>
    </xf>
    <xf numFmtId="0" fontId="46" fillId="0" borderId="0" xfId="0" applyNumberFormat="1" applyFont="1" applyFill="1" applyBorder="1" applyProtection="1">
      <alignment vertical="center"/>
    </xf>
    <xf numFmtId="0" fontId="59" fillId="0" borderId="0" xfId="0" applyNumberFormat="1" applyFont="1" applyFill="1" applyBorder="1" applyProtection="1">
      <alignment vertical="center"/>
    </xf>
    <xf numFmtId="0" fontId="55" fillId="0" borderId="0" xfId="0" applyNumberFormat="1" applyFont="1" applyFill="1" applyBorder="1" applyAlignment="1" applyProtection="1">
      <alignment horizontal="right" vertical="center"/>
    </xf>
    <xf numFmtId="0" fontId="46" fillId="0" borderId="0" xfId="0" applyFont="1" applyFill="1" applyBorder="1" applyAlignment="1" applyProtection="1">
      <alignment horizontal="left" vertical="center"/>
    </xf>
    <xf numFmtId="0" fontId="40" fillId="0" borderId="0" xfId="0" applyFont="1" applyFill="1" applyBorder="1" applyAlignment="1">
      <alignment vertical="center"/>
    </xf>
    <xf numFmtId="0" fontId="64" fillId="0" borderId="0" xfId="0" applyFont="1" applyFill="1" applyBorder="1" applyAlignment="1">
      <alignment vertical="center"/>
    </xf>
    <xf numFmtId="0" fontId="65" fillId="0" borderId="0" xfId="0" applyFont="1" applyBorder="1" applyProtection="1">
      <alignment vertical="center"/>
    </xf>
    <xf numFmtId="0" fontId="59" fillId="0" borderId="4" xfId="0" applyFont="1" applyBorder="1" applyProtection="1">
      <alignment vertical="center"/>
    </xf>
    <xf numFmtId="0" fontId="60" fillId="0" borderId="0" xfId="0" applyFont="1" applyBorder="1" applyProtection="1">
      <alignment vertical="center"/>
    </xf>
    <xf numFmtId="0" fontId="66" fillId="0" borderId="0" xfId="0" applyFont="1" applyBorder="1" applyProtection="1">
      <alignment vertical="center"/>
    </xf>
    <xf numFmtId="0" fontId="46" fillId="0" borderId="5" xfId="0" applyFont="1" applyBorder="1" applyProtection="1">
      <alignment vertical="center"/>
    </xf>
    <xf numFmtId="0" fontId="46" fillId="0" borderId="6" xfId="0" applyFont="1" applyBorder="1" applyProtection="1">
      <alignment vertical="center"/>
    </xf>
    <xf numFmtId="0" fontId="66" fillId="0" borderId="6" xfId="0" applyFont="1" applyBorder="1" applyProtection="1">
      <alignment vertical="center"/>
    </xf>
    <xf numFmtId="0" fontId="46" fillId="0" borderId="7" xfId="0" applyFont="1" applyBorder="1" applyProtection="1">
      <alignment vertical="center"/>
    </xf>
    <xf numFmtId="0" fontId="51" fillId="0" borderId="0" xfId="0" applyFont="1" applyFill="1" applyAlignment="1" applyProtection="1">
      <alignment vertical="center"/>
    </xf>
    <xf numFmtId="0" fontId="40" fillId="0" borderId="0" xfId="0" applyFont="1" applyAlignment="1" applyProtection="1">
      <alignment horizontal="right" vertical="center"/>
    </xf>
    <xf numFmtId="0" fontId="38" fillId="0" borderId="0" xfId="0" applyFont="1" applyAlignment="1">
      <alignment horizontal="left" vertical="center" wrapText="1"/>
    </xf>
    <xf numFmtId="0" fontId="63" fillId="0" borderId="0" xfId="0" applyFont="1" applyAlignment="1">
      <alignment horizontal="left" vertical="center" wrapText="1"/>
    </xf>
    <xf numFmtId="0" fontId="18" fillId="0" borderId="19" xfId="0" applyFont="1" applyFill="1" applyBorder="1" applyProtection="1">
      <alignment vertical="center"/>
    </xf>
    <xf numFmtId="0" fontId="58" fillId="0" borderId="0" xfId="0" applyNumberFormat="1" applyFont="1" applyFill="1" applyAlignment="1" applyProtection="1">
      <alignment vertical="center"/>
    </xf>
    <xf numFmtId="0" fontId="42" fillId="0" borderId="0" xfId="5" applyFont="1" applyFill="1" applyBorder="1" applyAlignment="1">
      <alignment wrapText="1"/>
    </xf>
    <xf numFmtId="0" fontId="38" fillId="0" borderId="0" xfId="0" applyFont="1" applyAlignment="1">
      <alignment horizontal="left" vertical="center" wrapText="1"/>
    </xf>
    <xf numFmtId="0" fontId="7" fillId="0" borderId="0" xfId="0" applyFont="1" applyFill="1" applyProtection="1">
      <alignment vertical="center"/>
    </xf>
    <xf numFmtId="0" fontId="14" fillId="0" borderId="0" xfId="0" applyFont="1" applyFill="1" applyProtection="1">
      <alignment vertical="center"/>
    </xf>
    <xf numFmtId="0" fontId="0" fillId="0" borderId="0" xfId="0" applyFill="1" applyBorder="1" applyAlignment="1" applyProtection="1">
      <alignment horizontal="left" vertical="center"/>
    </xf>
    <xf numFmtId="49" fontId="7" fillId="0" borderId="0" xfId="0" applyNumberFormat="1" applyFont="1" applyFill="1" applyBorder="1" applyAlignment="1" applyProtection="1">
      <alignment horizontal="left" vertical="center"/>
    </xf>
    <xf numFmtId="177" fontId="8" fillId="0" borderId="0" xfId="0" applyNumberFormat="1" applyFont="1" applyFill="1" applyBorder="1" applyAlignment="1" applyProtection="1">
      <alignment horizontal="center" vertical="center"/>
    </xf>
    <xf numFmtId="0" fontId="0" fillId="0" borderId="0" xfId="0" applyAlignment="1">
      <alignment vertical="center"/>
    </xf>
    <xf numFmtId="0" fontId="38" fillId="0" borderId="52" xfId="0" applyFont="1" applyBorder="1" applyAlignment="1" applyProtection="1">
      <alignment vertical="center"/>
    </xf>
    <xf numFmtId="0" fontId="40" fillId="0" borderId="0" xfId="0" applyFont="1" applyAlignment="1">
      <alignment vertical="center"/>
    </xf>
    <xf numFmtId="0" fontId="69" fillId="0" borderId="0" xfId="0" applyFont="1" applyBorder="1" applyAlignment="1" applyProtection="1">
      <alignment vertical="center"/>
    </xf>
    <xf numFmtId="0" fontId="68" fillId="0" borderId="0" xfId="0" applyFont="1" applyAlignment="1">
      <alignment vertical="center"/>
    </xf>
    <xf numFmtId="0" fontId="20" fillId="0" borderId="16" xfId="0" quotePrefix="1" applyFont="1" applyBorder="1" applyAlignment="1">
      <alignment vertical="center" shrinkToFit="1"/>
    </xf>
    <xf numFmtId="0" fontId="20" fillId="0" borderId="0" xfId="0" quotePrefix="1" applyFont="1">
      <alignment vertical="center"/>
    </xf>
    <xf numFmtId="0" fontId="20" fillId="0" borderId="0" xfId="0" applyFont="1">
      <alignment vertical="center"/>
    </xf>
    <xf numFmtId="0" fontId="20" fillId="0" borderId="16" xfId="0" applyFont="1" applyBorder="1" applyAlignment="1">
      <alignment horizontal="left" vertical="center" shrinkToFit="1"/>
    </xf>
    <xf numFmtId="0" fontId="20" fillId="0" borderId="16" xfId="0" applyFont="1" applyBorder="1" applyAlignment="1">
      <alignment vertical="center" shrinkToFit="1"/>
    </xf>
    <xf numFmtId="0" fontId="0" fillId="0" borderId="0" xfId="0" applyFont="1" applyProtection="1">
      <alignment vertical="center"/>
    </xf>
    <xf numFmtId="0" fontId="68" fillId="0" borderId="0" xfId="0" applyFont="1" applyBorder="1" applyAlignment="1" applyProtection="1">
      <alignment vertical="center"/>
    </xf>
    <xf numFmtId="0" fontId="68" fillId="0" borderId="0" xfId="0" applyFont="1" applyBorder="1" applyAlignment="1">
      <alignment vertical="center"/>
    </xf>
    <xf numFmtId="0" fontId="14" fillId="0" borderId="0" xfId="0" applyFont="1">
      <alignment vertical="center"/>
    </xf>
    <xf numFmtId="0" fontId="7" fillId="0" borderId="0" xfId="0" quotePrefix="1" applyFont="1">
      <alignment vertical="center"/>
    </xf>
    <xf numFmtId="5" fontId="8" fillId="0" borderId="0" xfId="0" applyNumberFormat="1" applyFont="1" applyFill="1" applyBorder="1" applyAlignment="1" applyProtection="1">
      <alignment vertical="center"/>
    </xf>
    <xf numFmtId="177" fontId="8" fillId="0" borderId="0" xfId="0" applyNumberFormat="1" applyFont="1" applyFill="1" applyBorder="1" applyAlignment="1" applyProtection="1">
      <alignment vertical="center"/>
    </xf>
    <xf numFmtId="0" fontId="10" fillId="0" borderId="0" xfId="0" applyFont="1" applyBorder="1" applyAlignment="1" applyProtection="1">
      <alignment horizontal="left" vertical="center"/>
    </xf>
    <xf numFmtId="0" fontId="69" fillId="0" borderId="52" xfId="0" applyFont="1" applyBorder="1" applyAlignment="1" applyProtection="1">
      <alignment vertical="center"/>
    </xf>
    <xf numFmtId="0" fontId="10" fillId="0" borderId="0" xfId="0" applyFont="1" applyAlignment="1" applyProtection="1">
      <alignment horizontal="left" vertical="center"/>
    </xf>
    <xf numFmtId="0" fontId="0" fillId="0" borderId="0" xfId="0" applyAlignment="1" applyProtection="1">
      <alignment vertical="center"/>
    </xf>
    <xf numFmtId="0" fontId="20" fillId="0" borderId="16" xfId="0" quotePrefix="1" applyFont="1" applyBorder="1" applyAlignment="1">
      <alignment horizontal="center" vertical="center"/>
    </xf>
    <xf numFmtId="0" fontId="20" fillId="0" borderId="59" xfId="0" quotePrefix="1" applyFont="1" applyBorder="1" applyAlignment="1">
      <alignment horizontal="center" vertical="center"/>
    </xf>
    <xf numFmtId="0" fontId="20" fillId="0" borderId="16" xfId="0" applyFont="1" applyFill="1" applyBorder="1" applyAlignment="1">
      <alignment horizontal="left" vertical="center" shrinkToFit="1"/>
    </xf>
    <xf numFmtId="0" fontId="20" fillId="0" borderId="16" xfId="0" quotePrefix="1" applyFont="1" applyFill="1" applyBorder="1" applyAlignment="1">
      <alignment horizontal="center" vertical="center"/>
    </xf>
    <xf numFmtId="0" fontId="20" fillId="0" borderId="0" xfId="0" applyFont="1" applyFill="1">
      <alignment vertical="center"/>
    </xf>
    <xf numFmtId="0" fontId="20" fillId="0" borderId="0" xfId="0" quotePrefix="1" applyFont="1" applyFill="1">
      <alignment vertical="center"/>
    </xf>
    <xf numFmtId="0" fontId="20" fillId="0" borderId="16" xfId="0" quotePrefix="1" applyFont="1" applyFill="1" applyBorder="1" applyAlignment="1">
      <alignment vertical="center" shrinkToFit="1"/>
    </xf>
    <xf numFmtId="177" fontId="68" fillId="0" borderId="0" xfId="0" applyNumberFormat="1" applyFont="1" applyBorder="1" applyAlignment="1" applyProtection="1">
      <alignment horizontal="left" vertical="center"/>
    </xf>
    <xf numFmtId="0" fontId="68" fillId="0" borderId="0" xfId="0" applyFont="1" applyBorder="1" applyAlignment="1">
      <alignment horizontal="center" vertical="center"/>
    </xf>
    <xf numFmtId="5" fontId="7" fillId="0" borderId="0" xfId="0" applyNumberFormat="1" applyFont="1" applyBorder="1" applyAlignment="1">
      <alignment horizontal="center" vertical="center"/>
    </xf>
    <xf numFmtId="0" fontId="7" fillId="8" borderId="56" xfId="0" applyFont="1" applyFill="1" applyBorder="1" applyAlignment="1" applyProtection="1">
      <alignment vertical="center"/>
      <protection locked="0"/>
    </xf>
    <xf numFmtId="0" fontId="0" fillId="8" borderId="57" xfId="0" applyFill="1" applyBorder="1" applyAlignment="1" applyProtection="1">
      <alignment vertical="center"/>
      <protection locked="0"/>
    </xf>
    <xf numFmtId="0" fontId="0" fillId="8" borderId="58" xfId="0" applyFill="1" applyBorder="1" applyAlignment="1" applyProtection="1">
      <alignment vertical="center"/>
      <protection locked="0"/>
    </xf>
    <xf numFmtId="49" fontId="7" fillId="3" borderId="31" xfId="0" applyNumberFormat="1" applyFont="1" applyFill="1" applyBorder="1" applyAlignment="1" applyProtection="1">
      <alignment horizontal="left" vertical="center"/>
      <protection locked="0"/>
    </xf>
    <xf numFmtId="49" fontId="7" fillId="3" borderId="25" xfId="0" applyNumberFormat="1" applyFont="1" applyFill="1" applyBorder="1" applyAlignment="1" applyProtection="1">
      <alignment horizontal="left" vertical="center"/>
      <protection locked="0"/>
    </xf>
    <xf numFmtId="49" fontId="7" fillId="3" borderId="32" xfId="0" applyNumberFormat="1" applyFont="1" applyFill="1" applyBorder="1" applyAlignment="1" applyProtection="1">
      <alignment horizontal="left" vertical="center"/>
      <protection locked="0"/>
    </xf>
    <xf numFmtId="6" fontId="7" fillId="0" borderId="0" xfId="0" applyNumberFormat="1" applyFont="1" applyAlignment="1">
      <alignment horizontal="left" vertical="center"/>
    </xf>
    <xf numFmtId="0" fontId="7" fillId="0" borderId="0" xfId="0" applyFont="1" applyBorder="1" applyAlignment="1">
      <alignment horizontal="center" vertical="center"/>
    </xf>
    <xf numFmtId="5" fontId="8" fillId="0" borderId="41" xfId="0" applyNumberFormat="1" applyFont="1" applyBorder="1" applyAlignment="1">
      <alignment horizontal="center" vertical="center"/>
    </xf>
    <xf numFmtId="5" fontId="8" fillId="0" borderId="29" xfId="0" applyNumberFormat="1" applyFont="1" applyBorder="1" applyAlignment="1">
      <alignment horizontal="center" vertical="center"/>
    </xf>
    <xf numFmtId="5" fontId="8" fillId="0" borderId="30" xfId="0" applyNumberFormat="1" applyFont="1" applyBorder="1" applyAlignment="1">
      <alignment horizontal="center" vertical="center"/>
    </xf>
    <xf numFmtId="0" fontId="68" fillId="0" borderId="31" xfId="0" applyFont="1" applyBorder="1" applyAlignment="1" applyProtection="1">
      <alignment vertical="center"/>
    </xf>
    <xf numFmtId="0" fontId="68" fillId="0" borderId="25" xfId="0" applyFont="1" applyBorder="1" applyAlignment="1">
      <alignment vertical="center"/>
    </xf>
    <xf numFmtId="0" fontId="68" fillId="0" borderId="32" xfId="0" applyFont="1" applyBorder="1" applyAlignment="1">
      <alignment vertical="center"/>
    </xf>
    <xf numFmtId="0" fontId="14" fillId="0" borderId="16" xfId="0" applyFont="1" applyBorder="1" applyAlignment="1" applyProtection="1">
      <alignment vertical="center"/>
    </xf>
    <xf numFmtId="0" fontId="0" fillId="0" borderId="16" xfId="0" applyBorder="1" applyAlignment="1">
      <alignment vertical="center"/>
    </xf>
    <xf numFmtId="0" fontId="22" fillId="8" borderId="16" xfId="0" applyFont="1" applyFill="1" applyBorder="1" applyAlignment="1" applyProtection="1">
      <alignment vertical="center"/>
      <protection locked="0"/>
    </xf>
    <xf numFmtId="0" fontId="0" fillId="8" borderId="16" xfId="0" applyFill="1" applyBorder="1" applyAlignment="1" applyProtection="1">
      <alignment vertical="center"/>
      <protection locked="0"/>
    </xf>
    <xf numFmtId="0" fontId="37" fillId="8" borderId="16" xfId="0" applyFont="1" applyFill="1" applyBorder="1" applyAlignment="1" applyProtection="1">
      <alignment vertical="center"/>
      <protection locked="0"/>
    </xf>
    <xf numFmtId="0" fontId="37" fillId="0" borderId="16" xfId="0" applyFont="1" applyBorder="1" applyAlignment="1" applyProtection="1">
      <alignment vertical="center"/>
      <protection locked="0"/>
    </xf>
    <xf numFmtId="0" fontId="68" fillId="0" borderId="16" xfId="0" applyFont="1" applyBorder="1" applyAlignment="1">
      <alignment vertical="center"/>
    </xf>
    <xf numFmtId="0" fontId="68" fillId="0" borderId="31" xfId="0" applyFont="1" applyBorder="1" applyAlignment="1">
      <alignment vertical="center"/>
    </xf>
    <xf numFmtId="0" fontId="0" fillId="0" borderId="0" xfId="0" applyAlignment="1" applyProtection="1">
      <alignment horizontal="right" vertical="center"/>
    </xf>
    <xf numFmtId="0" fontId="10" fillId="3" borderId="24" xfId="0" applyFont="1" applyFill="1" applyBorder="1" applyAlignment="1" applyProtection="1">
      <alignment horizontal="left" vertical="center"/>
      <protection locked="0"/>
    </xf>
    <xf numFmtId="0" fontId="22" fillId="0" borderId="24" xfId="0" applyFont="1" applyBorder="1" applyAlignment="1" applyProtection="1">
      <alignment horizontal="left" vertical="center"/>
      <protection locked="0"/>
    </xf>
    <xf numFmtId="0" fontId="11" fillId="0" borderId="24" xfId="0" applyFont="1" applyFill="1" applyBorder="1" applyAlignment="1" applyProtection="1">
      <alignment horizontal="center" vertical="center"/>
    </xf>
    <xf numFmtId="0" fontId="0" fillId="0" borderId="24" xfId="0" applyBorder="1" applyAlignment="1" applyProtection="1">
      <alignment horizontal="center" vertical="center"/>
    </xf>
    <xf numFmtId="0" fontId="10" fillId="3" borderId="24" xfId="0" applyFont="1" applyFill="1" applyBorder="1" applyAlignment="1" applyProtection="1">
      <alignment horizontal="left" vertical="center" indent="1" shrinkToFit="1"/>
      <protection locked="0"/>
    </xf>
    <xf numFmtId="0" fontId="22" fillId="0" borderId="24" xfId="0" applyFont="1" applyBorder="1" applyAlignment="1" applyProtection="1">
      <alignment horizontal="left" vertical="center" indent="1" shrinkToFit="1"/>
      <protection locked="0"/>
    </xf>
    <xf numFmtId="0" fontId="22" fillId="0" borderId="27" xfId="0" applyFont="1" applyBorder="1" applyAlignment="1" applyProtection="1">
      <alignment horizontal="left" vertical="center" indent="1" shrinkToFit="1"/>
      <protection locked="0"/>
    </xf>
    <xf numFmtId="0" fontId="7" fillId="0" borderId="0" xfId="0" applyFont="1" applyAlignment="1" applyProtection="1">
      <alignment horizontal="right" vertical="center" indent="1"/>
      <protection locked="0"/>
    </xf>
    <xf numFmtId="0" fontId="28" fillId="0" borderId="0" xfId="0" applyFont="1" applyAlignment="1" applyProtection="1">
      <alignment horizontal="left" vertical="center"/>
    </xf>
    <xf numFmtId="0" fontId="7" fillId="3" borderId="31" xfId="0" applyFont="1" applyFill="1" applyBorder="1" applyAlignment="1" applyProtection="1">
      <alignment horizontal="center" vertical="center"/>
      <protection locked="0"/>
    </xf>
    <xf numFmtId="0" fontId="7" fillId="3" borderId="32" xfId="0" applyFont="1" applyFill="1" applyBorder="1" applyAlignment="1" applyProtection="1">
      <alignment horizontal="center" vertical="center"/>
      <protection locked="0"/>
    </xf>
    <xf numFmtId="0" fontId="11" fillId="8" borderId="31" xfId="0" applyFont="1" applyFill="1" applyBorder="1" applyAlignment="1" applyProtection="1">
      <alignment horizontal="left" vertical="center" wrapText="1"/>
      <protection locked="0"/>
    </xf>
    <xf numFmtId="0" fontId="11" fillId="8" borderId="25" xfId="0" applyFont="1" applyFill="1" applyBorder="1" applyAlignment="1" applyProtection="1">
      <alignment horizontal="left" vertical="center" wrapText="1"/>
      <protection locked="0"/>
    </xf>
    <xf numFmtId="0" fontId="11" fillId="8" borderId="32" xfId="0" applyFont="1" applyFill="1" applyBorder="1" applyAlignment="1" applyProtection="1">
      <alignment horizontal="left" vertical="center" wrapText="1"/>
      <protection locked="0"/>
    </xf>
    <xf numFmtId="0" fontId="10" fillId="3" borderId="31" xfId="0" applyFont="1" applyFill="1" applyBorder="1" applyAlignment="1" applyProtection="1">
      <alignment horizontal="left" vertical="center"/>
      <protection locked="0"/>
    </xf>
    <xf numFmtId="0" fontId="10" fillId="3" borderId="25" xfId="0" applyFont="1" applyFill="1" applyBorder="1" applyAlignment="1" applyProtection="1">
      <alignment horizontal="left" vertical="center"/>
      <protection locked="0"/>
    </xf>
    <xf numFmtId="0" fontId="10" fillId="3" borderId="32" xfId="0" applyFont="1" applyFill="1" applyBorder="1" applyAlignment="1" applyProtection="1">
      <alignment horizontal="left" vertical="center"/>
      <protection locked="0"/>
    </xf>
    <xf numFmtId="0" fontId="11" fillId="0" borderId="26" xfId="0" applyFont="1" applyFill="1" applyBorder="1" applyAlignment="1" applyProtection="1">
      <alignment horizontal="center" vertical="center"/>
    </xf>
    <xf numFmtId="0" fontId="67" fillId="0" borderId="32" xfId="0" applyFont="1" applyBorder="1" applyAlignment="1" applyProtection="1">
      <alignment vertical="center"/>
      <protection locked="0"/>
    </xf>
    <xf numFmtId="0" fontId="7" fillId="0" borderId="31" xfId="0" applyFont="1"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69" fillId="0" borderId="0" xfId="0" applyFont="1" applyAlignment="1">
      <alignment horizontal="left" vertical="center"/>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xf>
    <xf numFmtId="0" fontId="7" fillId="0" borderId="0" xfId="3" applyFont="1" applyFill="1" applyAlignment="1" applyProtection="1">
      <alignment horizontal="center" vertical="center"/>
    </xf>
    <xf numFmtId="0" fontId="7" fillId="3" borderId="25" xfId="0" applyFont="1" applyFill="1" applyBorder="1" applyAlignment="1" applyProtection="1">
      <alignment horizontal="center" vertical="center"/>
      <protection locked="0"/>
    </xf>
    <xf numFmtId="0" fontId="10" fillId="3" borderId="31" xfId="3" applyFont="1" applyFill="1" applyBorder="1" applyAlignment="1" applyProtection="1">
      <alignment horizontal="left" vertical="center"/>
      <protection locked="0"/>
    </xf>
    <xf numFmtId="0" fontId="10" fillId="3" borderId="25" xfId="3" applyFont="1" applyFill="1" applyBorder="1" applyAlignment="1" applyProtection="1">
      <alignment horizontal="left" vertical="center"/>
      <protection locked="0"/>
    </xf>
    <xf numFmtId="0" fontId="10" fillId="3" borderId="32" xfId="3" applyFont="1" applyFill="1" applyBorder="1" applyAlignment="1" applyProtection="1">
      <alignment horizontal="left" vertical="center"/>
      <protection locked="0"/>
    </xf>
    <xf numFmtId="0" fontId="10" fillId="3" borderId="48" xfId="3" applyFont="1" applyFill="1" applyBorder="1" applyAlignment="1" applyProtection="1">
      <alignment horizontal="left" vertical="center"/>
      <protection locked="0"/>
    </xf>
    <xf numFmtId="0" fontId="10" fillId="3" borderId="20" xfId="3" applyFont="1" applyFill="1" applyBorder="1" applyAlignment="1" applyProtection="1">
      <alignment horizontal="left" vertical="center"/>
      <protection locked="0"/>
    </xf>
    <xf numFmtId="0" fontId="10" fillId="3" borderId="49" xfId="3" applyFont="1" applyFill="1" applyBorder="1" applyAlignment="1" applyProtection="1">
      <alignment horizontal="left" vertical="center"/>
      <protection locked="0"/>
    </xf>
    <xf numFmtId="0" fontId="10" fillId="0" borderId="0" xfId="0" applyFont="1" applyAlignment="1" applyProtection="1">
      <alignment horizontal="left" vertical="center"/>
    </xf>
    <xf numFmtId="0" fontId="0" fillId="0" borderId="0" xfId="0" applyAlignment="1" applyProtection="1">
      <alignment vertical="center"/>
    </xf>
    <xf numFmtId="176" fontId="10" fillId="3" borderId="48" xfId="3" applyNumberFormat="1" applyFont="1" applyFill="1" applyBorder="1" applyAlignment="1" applyProtection="1">
      <alignment horizontal="left" vertical="center"/>
      <protection locked="0"/>
    </xf>
    <xf numFmtId="176" fontId="10" fillId="3" borderId="20" xfId="0" applyNumberFormat="1" applyFont="1" applyFill="1" applyBorder="1" applyAlignment="1" applyProtection="1">
      <alignment horizontal="left" vertical="center"/>
      <protection locked="0"/>
    </xf>
    <xf numFmtId="176" fontId="10" fillId="3" borderId="49" xfId="0" applyNumberFormat="1" applyFont="1" applyFill="1" applyBorder="1" applyAlignment="1" applyProtection="1">
      <alignment horizontal="left" vertical="center"/>
      <protection locked="0"/>
    </xf>
    <xf numFmtId="0" fontId="10" fillId="3" borderId="31" xfId="3" applyFont="1" applyFill="1" applyBorder="1" applyAlignment="1" applyProtection="1">
      <alignment horizontal="left" vertical="center" shrinkToFit="1"/>
      <protection locked="0"/>
    </xf>
    <xf numFmtId="0" fontId="10" fillId="3" borderId="25" xfId="0" applyFont="1" applyFill="1" applyBorder="1" applyAlignment="1" applyProtection="1">
      <alignment horizontal="left" vertical="center" shrinkToFit="1"/>
      <protection locked="0"/>
    </xf>
    <xf numFmtId="0" fontId="10" fillId="3" borderId="32" xfId="0" applyFont="1" applyFill="1" applyBorder="1" applyAlignment="1" applyProtection="1">
      <alignment horizontal="left" vertical="center" shrinkToFit="1"/>
      <protection locked="0"/>
    </xf>
    <xf numFmtId="0" fontId="12" fillId="0" borderId="0" xfId="0" applyFont="1" applyAlignment="1" applyProtection="1">
      <alignment horizontal="center" vertical="center"/>
    </xf>
    <xf numFmtId="0" fontId="19" fillId="3" borderId="31" xfId="3" applyFont="1" applyFill="1" applyBorder="1" applyAlignment="1" applyProtection="1">
      <alignment horizontal="left" vertical="center"/>
      <protection locked="0"/>
    </xf>
    <xf numFmtId="0" fontId="19" fillId="3" borderId="25" xfId="3" applyFont="1" applyFill="1" applyBorder="1" applyAlignment="1" applyProtection="1">
      <alignment horizontal="left" vertical="center"/>
      <protection locked="0"/>
    </xf>
    <xf numFmtId="0" fontId="19" fillId="3" borderId="32" xfId="3" applyFont="1" applyFill="1" applyBorder="1" applyAlignment="1" applyProtection="1">
      <alignment horizontal="left" vertical="center"/>
      <protection locked="0"/>
    </xf>
    <xf numFmtId="0" fontId="19" fillId="3" borderId="31" xfId="0" applyFont="1" applyFill="1" applyBorder="1" applyAlignment="1" applyProtection="1">
      <alignment horizontal="left" vertical="center"/>
      <protection locked="0"/>
    </xf>
    <xf numFmtId="0" fontId="19" fillId="3" borderId="25" xfId="0" applyFont="1" applyFill="1" applyBorder="1" applyAlignment="1" applyProtection="1">
      <alignment horizontal="left" vertical="center"/>
      <protection locked="0"/>
    </xf>
    <xf numFmtId="0" fontId="19" fillId="3" borderId="32" xfId="0" applyFont="1" applyFill="1" applyBorder="1" applyAlignment="1" applyProtection="1">
      <alignment horizontal="left" vertical="center"/>
      <protection locked="0"/>
    </xf>
    <xf numFmtId="0" fontId="8" fillId="0" borderId="50"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44"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46" xfId="0" applyFont="1" applyBorder="1" applyAlignment="1" applyProtection="1">
      <alignment horizontal="center" vertical="center"/>
    </xf>
    <xf numFmtId="0" fontId="24" fillId="3" borderId="15" xfId="3" applyFont="1" applyFill="1"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24" fillId="3" borderId="12" xfId="3"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22" fillId="3" borderId="24" xfId="0" applyFont="1" applyFill="1" applyBorder="1" applyAlignment="1" applyProtection="1">
      <alignment horizontal="left" vertical="center"/>
      <protection locked="0"/>
    </xf>
    <xf numFmtId="0" fontId="0" fillId="0" borderId="0" xfId="0" applyAlignment="1" applyProtection="1">
      <alignment horizontal="left" vertical="center"/>
    </xf>
    <xf numFmtId="0" fontId="24" fillId="3" borderId="22" xfId="3" applyFont="1" applyFill="1" applyBorder="1" applyAlignment="1" applyProtection="1">
      <alignment horizontal="left" vertical="center" wrapText="1"/>
      <protection locked="0"/>
    </xf>
    <xf numFmtId="0" fontId="24" fillId="3" borderId="39" xfId="3" applyFont="1" applyFill="1" applyBorder="1" applyAlignment="1" applyProtection="1">
      <alignment horizontal="left" vertical="center" wrapText="1"/>
      <protection locked="0"/>
    </xf>
    <xf numFmtId="0" fontId="24" fillId="3" borderId="43" xfId="3" applyFont="1" applyFill="1" applyBorder="1" applyAlignment="1" applyProtection="1">
      <alignment horizontal="left" vertical="center" wrapText="1"/>
      <protection locked="0"/>
    </xf>
    <xf numFmtId="0" fontId="24" fillId="3" borderId="15" xfId="3" applyFont="1" applyFill="1" applyBorder="1" applyAlignment="1" applyProtection="1">
      <alignment horizontal="left" vertical="center" shrinkToFit="1"/>
      <protection locked="0"/>
    </xf>
    <xf numFmtId="0" fontId="0" fillId="0" borderId="51" xfId="0" applyBorder="1" applyAlignment="1" applyProtection="1">
      <alignment horizontal="left" vertical="center" shrinkToFit="1"/>
      <protection locked="0"/>
    </xf>
    <xf numFmtId="0" fontId="25" fillId="3" borderId="15" xfId="0" applyFont="1" applyFill="1" applyBorder="1" applyAlignment="1" applyProtection="1">
      <alignment horizontal="left" vertical="center"/>
      <protection locked="0"/>
    </xf>
    <xf numFmtId="0" fontId="7" fillId="8" borderId="31" xfId="0" applyFont="1" applyFill="1" applyBorder="1" applyAlignment="1" applyProtection="1">
      <alignment horizontal="left" vertical="center"/>
      <protection locked="0"/>
    </xf>
    <xf numFmtId="0" fontId="0" fillId="8" borderId="25" xfId="0" applyFont="1" applyFill="1" applyBorder="1" applyAlignment="1" applyProtection="1">
      <alignment horizontal="left" vertical="center"/>
      <protection locked="0"/>
    </xf>
    <xf numFmtId="0" fontId="0" fillId="8" borderId="32" xfId="0" applyFont="1" applyFill="1" applyBorder="1" applyAlignment="1" applyProtection="1">
      <alignment horizontal="left" vertical="center"/>
      <protection locked="0"/>
    </xf>
    <xf numFmtId="0" fontId="7" fillId="3" borderId="31" xfId="0" applyFont="1" applyFill="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7" fillId="3" borderId="31" xfId="0" applyNumberFormat="1" applyFont="1" applyFill="1" applyBorder="1" applyAlignment="1" applyProtection="1">
      <alignment horizontal="center" vertical="center"/>
      <protection locked="0"/>
    </xf>
    <xf numFmtId="0" fontId="7" fillId="3" borderId="32" xfId="0" applyNumberFormat="1" applyFont="1" applyFill="1" applyBorder="1" applyAlignment="1" applyProtection="1">
      <alignment horizontal="center" vertical="center"/>
      <protection locked="0"/>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55" fillId="0" borderId="28" xfId="0" applyFont="1" applyBorder="1" applyAlignment="1" applyProtection="1">
      <alignment horizontal="center" vertical="center"/>
    </xf>
    <xf numFmtId="0" fontId="55" fillId="0" borderId="29" xfId="0" applyFont="1" applyBorder="1" applyAlignment="1" applyProtection="1">
      <alignment horizontal="center" vertical="center"/>
    </xf>
    <xf numFmtId="0" fontId="55" fillId="0" borderId="30" xfId="0" applyFont="1" applyBorder="1" applyAlignment="1" applyProtection="1">
      <alignment horizontal="center" vertical="center"/>
    </xf>
    <xf numFmtId="0" fontId="24" fillId="3" borderId="41" xfId="3" applyFont="1" applyFill="1" applyBorder="1" applyAlignment="1" applyProtection="1">
      <alignment horizontal="left" vertical="center" indent="1"/>
    </xf>
    <xf numFmtId="0" fontId="56" fillId="3" borderId="29" xfId="3" applyFont="1" applyFill="1" applyBorder="1" applyAlignment="1" applyProtection="1">
      <alignment horizontal="left" vertical="center" indent="1"/>
    </xf>
    <xf numFmtId="0" fontId="56" fillId="3" borderId="42" xfId="3" applyFont="1" applyFill="1" applyBorder="1" applyAlignment="1" applyProtection="1">
      <alignment horizontal="left" vertical="center" indent="1"/>
    </xf>
    <xf numFmtId="0" fontId="52" fillId="3" borderId="31" xfId="3" applyFont="1" applyFill="1" applyBorder="1" applyAlignment="1" applyProtection="1">
      <alignment horizontal="left" vertical="center"/>
    </xf>
    <xf numFmtId="0" fontId="52" fillId="3" borderId="25" xfId="0" applyFont="1" applyFill="1" applyBorder="1" applyAlignment="1" applyProtection="1">
      <alignment horizontal="left" vertical="center"/>
    </xf>
    <xf numFmtId="0" fontId="52" fillId="3" borderId="32" xfId="0" applyFont="1" applyFill="1" applyBorder="1" applyAlignment="1" applyProtection="1">
      <alignment horizontal="left" vertical="center"/>
    </xf>
    <xf numFmtId="0" fontId="52" fillId="3" borderId="48" xfId="3" applyFont="1" applyFill="1" applyBorder="1" applyAlignment="1" applyProtection="1">
      <alignment horizontal="left" vertical="center"/>
    </xf>
    <xf numFmtId="0" fontId="52" fillId="3" borderId="20" xfId="3" applyFont="1" applyFill="1" applyBorder="1" applyAlignment="1" applyProtection="1">
      <alignment horizontal="left" vertical="center"/>
    </xf>
    <xf numFmtId="0" fontId="52" fillId="3" borderId="49" xfId="3" applyFont="1" applyFill="1" applyBorder="1" applyAlignment="1" applyProtection="1">
      <alignment horizontal="left" vertical="center"/>
    </xf>
    <xf numFmtId="0" fontId="49" fillId="0" borderId="1" xfId="0" applyFont="1" applyBorder="1" applyAlignment="1" applyProtection="1">
      <alignment horizontal="left" vertical="center"/>
    </xf>
    <xf numFmtId="0" fontId="46" fillId="0" borderId="0" xfId="3" applyFont="1" applyFill="1" applyBorder="1" applyAlignment="1" applyProtection="1">
      <alignment horizontal="center" vertical="center"/>
    </xf>
    <xf numFmtId="0" fontId="10" fillId="3" borderId="31" xfId="3" applyFont="1" applyFill="1" applyBorder="1" applyAlignment="1" applyProtection="1">
      <alignment horizontal="left" vertical="center"/>
    </xf>
    <xf numFmtId="0" fontId="52" fillId="3" borderId="25" xfId="3" applyFont="1" applyFill="1" applyBorder="1" applyAlignment="1" applyProtection="1">
      <alignment horizontal="left" vertical="center"/>
    </xf>
    <xf numFmtId="0" fontId="52" fillId="3" borderId="32" xfId="3" applyFont="1" applyFill="1" applyBorder="1" applyAlignment="1" applyProtection="1">
      <alignment horizontal="left" vertical="center"/>
    </xf>
    <xf numFmtId="176" fontId="52" fillId="3" borderId="48" xfId="3" applyNumberFormat="1" applyFont="1" applyFill="1" applyBorder="1" applyAlignment="1" applyProtection="1">
      <alignment horizontal="left" vertical="center"/>
    </xf>
    <xf numFmtId="176" fontId="52" fillId="3" borderId="20" xfId="0" applyNumberFormat="1" applyFont="1" applyFill="1" applyBorder="1" applyAlignment="1" applyProtection="1">
      <alignment horizontal="left" vertical="center"/>
    </xf>
    <xf numFmtId="176" fontId="52" fillId="3" borderId="49" xfId="0" applyNumberFormat="1" applyFont="1" applyFill="1" applyBorder="1" applyAlignment="1" applyProtection="1">
      <alignment horizontal="left" vertical="center"/>
    </xf>
    <xf numFmtId="0" fontId="60" fillId="0" borderId="50" xfId="0" applyFont="1" applyFill="1" applyBorder="1" applyAlignment="1" applyProtection="1">
      <alignment horizontal="center" vertical="center"/>
    </xf>
    <xf numFmtId="0" fontId="40" fillId="0" borderId="15" xfId="0" applyFont="1" applyBorder="1" applyAlignment="1" applyProtection="1">
      <alignment horizontal="center" vertical="center"/>
    </xf>
    <xf numFmtId="0" fontId="60" fillId="0" borderId="15" xfId="0" applyFont="1" applyFill="1" applyBorder="1" applyAlignment="1" applyProtection="1">
      <alignment horizontal="center" vertical="center"/>
    </xf>
    <xf numFmtId="0" fontId="52" fillId="3" borderId="15" xfId="0" applyFont="1" applyFill="1" applyBorder="1" applyAlignment="1" applyProtection="1">
      <alignment horizontal="left" vertical="center"/>
    </xf>
    <xf numFmtId="0" fontId="61" fillId="3" borderId="15" xfId="0" applyFont="1" applyFill="1" applyBorder="1" applyAlignment="1" applyProtection="1">
      <alignment horizontal="left" vertical="center"/>
    </xf>
    <xf numFmtId="0" fontId="52" fillId="0" borderId="0" xfId="0" applyFont="1" applyBorder="1" applyAlignment="1" applyProtection="1">
      <alignment horizontal="left" vertical="center"/>
    </xf>
    <xf numFmtId="0" fontId="40" fillId="0" borderId="0" xfId="0" applyFont="1" applyBorder="1" applyAlignment="1" applyProtection="1">
      <alignment vertical="center"/>
    </xf>
    <xf numFmtId="0" fontId="53" fillId="0" borderId="0" xfId="0" applyFont="1" applyBorder="1" applyAlignment="1" applyProtection="1">
      <alignment horizontal="center" vertical="center"/>
    </xf>
    <xf numFmtId="0" fontId="54" fillId="3" borderId="31" xfId="3" applyFont="1" applyFill="1" applyBorder="1" applyAlignment="1" applyProtection="1">
      <alignment horizontal="left" vertical="center"/>
    </xf>
    <xf numFmtId="0" fontId="54" fillId="3" borderId="25" xfId="3" applyFont="1" applyFill="1" applyBorder="1" applyAlignment="1" applyProtection="1">
      <alignment horizontal="left" vertical="center"/>
    </xf>
    <xf numFmtId="0" fontId="54" fillId="3" borderId="32" xfId="3" applyFont="1" applyFill="1" applyBorder="1" applyAlignment="1" applyProtection="1">
      <alignment horizontal="left" vertical="center"/>
    </xf>
    <xf numFmtId="0" fontId="54" fillId="3" borderId="31" xfId="0" applyFont="1" applyFill="1" applyBorder="1" applyAlignment="1" applyProtection="1">
      <alignment horizontal="left" vertical="center"/>
    </xf>
    <xf numFmtId="0" fontId="54" fillId="3" borderId="25" xfId="0" applyFont="1" applyFill="1" applyBorder="1" applyAlignment="1" applyProtection="1">
      <alignment horizontal="left" vertical="center"/>
    </xf>
    <xf numFmtId="0" fontId="54" fillId="3" borderId="32" xfId="0" applyFont="1" applyFill="1" applyBorder="1" applyAlignment="1" applyProtection="1">
      <alignment horizontal="left" vertical="center"/>
    </xf>
    <xf numFmtId="0" fontId="46" fillId="3" borderId="31" xfId="0" applyFont="1" applyFill="1" applyBorder="1" applyAlignment="1" applyProtection="1">
      <alignment horizontal="center" vertical="center"/>
    </xf>
    <xf numFmtId="0" fontId="46" fillId="3" borderId="25" xfId="0" applyFont="1" applyFill="1" applyBorder="1" applyAlignment="1" applyProtection="1">
      <alignment horizontal="center" vertical="center"/>
    </xf>
    <xf numFmtId="0" fontId="46" fillId="3" borderId="32" xfId="0" applyFont="1" applyFill="1" applyBorder="1" applyAlignment="1" applyProtection="1">
      <alignment horizontal="center" vertical="center"/>
    </xf>
    <xf numFmtId="0" fontId="55" fillId="0" borderId="38" xfId="0" applyFont="1" applyBorder="1" applyAlignment="1" applyProtection="1">
      <alignment horizontal="center" vertical="center"/>
    </xf>
    <xf numFmtId="0" fontId="55" fillId="0" borderId="39" xfId="0" applyFont="1" applyBorder="1" applyAlignment="1" applyProtection="1">
      <alignment horizontal="center" vertical="center"/>
    </xf>
    <xf numFmtId="0" fontId="55" fillId="0" borderId="40" xfId="0" applyFont="1" applyBorder="1" applyAlignment="1" applyProtection="1">
      <alignment horizontal="center" vertical="center"/>
    </xf>
    <xf numFmtId="0" fontId="24" fillId="3" borderId="22" xfId="3" applyFont="1" applyFill="1" applyBorder="1" applyAlignment="1" applyProtection="1">
      <alignment horizontal="left" vertical="center" indent="1"/>
    </xf>
    <xf numFmtId="0" fontId="56" fillId="3" borderId="39" xfId="3" applyFont="1" applyFill="1" applyBorder="1" applyAlignment="1" applyProtection="1">
      <alignment horizontal="left" vertical="center" indent="1"/>
    </xf>
    <xf numFmtId="0" fontId="56" fillId="3" borderId="43" xfId="3" applyFont="1" applyFill="1" applyBorder="1" applyAlignment="1" applyProtection="1">
      <alignment horizontal="left" vertical="center" indent="1"/>
    </xf>
    <xf numFmtId="0" fontId="57" fillId="3" borderId="29" xfId="0" applyFont="1" applyFill="1" applyBorder="1" applyAlignment="1" applyProtection="1">
      <alignment horizontal="left" vertical="center" indent="1"/>
    </xf>
    <xf numFmtId="0" fontId="57" fillId="3" borderId="42" xfId="0" applyFont="1" applyFill="1" applyBorder="1" applyAlignment="1" applyProtection="1">
      <alignment horizontal="left" vertical="center" indent="1"/>
    </xf>
    <xf numFmtId="0" fontId="52" fillId="3" borderId="9" xfId="0" applyFont="1" applyFill="1" applyBorder="1" applyAlignment="1" applyProtection="1">
      <alignment horizontal="left" vertical="center" shrinkToFit="1"/>
    </xf>
    <xf numFmtId="0" fontId="61" fillId="0" borderId="9" xfId="0" applyFont="1" applyBorder="1" applyAlignment="1" applyProtection="1">
      <alignment horizontal="left" vertical="center" shrinkToFit="1"/>
    </xf>
    <xf numFmtId="0" fontId="61" fillId="0" borderId="10" xfId="0" applyFont="1" applyBorder="1" applyAlignment="1" applyProtection="1">
      <alignment horizontal="left" vertical="center" shrinkToFit="1"/>
    </xf>
    <xf numFmtId="0" fontId="60" fillId="0" borderId="38" xfId="0" applyFont="1" applyFill="1" applyBorder="1" applyAlignment="1" applyProtection="1">
      <alignment horizontal="center" vertical="center"/>
    </xf>
    <xf numFmtId="0" fontId="60" fillId="0" borderId="39" xfId="0" applyFont="1" applyFill="1" applyBorder="1" applyAlignment="1" applyProtection="1">
      <alignment horizontal="center" vertical="center"/>
    </xf>
    <xf numFmtId="0" fontId="60" fillId="0" borderId="40" xfId="0" applyFont="1" applyFill="1" applyBorder="1" applyAlignment="1" applyProtection="1">
      <alignment horizontal="center" vertical="center"/>
    </xf>
    <xf numFmtId="0" fontId="52" fillId="3" borderId="9" xfId="0" applyFont="1" applyFill="1" applyBorder="1" applyAlignment="1" applyProtection="1">
      <alignment horizontal="left" vertical="center"/>
    </xf>
    <xf numFmtId="0" fontId="61" fillId="3" borderId="9" xfId="0" applyFont="1" applyFill="1" applyBorder="1" applyAlignment="1" applyProtection="1">
      <alignment horizontal="left" vertical="center"/>
    </xf>
    <xf numFmtId="0" fontId="60" fillId="0" borderId="9" xfId="0" applyFont="1" applyFill="1" applyBorder="1" applyAlignment="1" applyProtection="1">
      <alignment horizontal="center" vertical="center"/>
    </xf>
    <xf numFmtId="0" fontId="40" fillId="0" borderId="9" xfId="0" applyFont="1" applyBorder="1" applyAlignment="1" applyProtection="1">
      <alignment horizontal="center" vertical="center"/>
    </xf>
    <xf numFmtId="0" fontId="61" fillId="0" borderId="9" xfId="0" applyFont="1" applyBorder="1" applyAlignment="1" applyProtection="1">
      <alignment horizontal="left" vertical="center"/>
    </xf>
    <xf numFmtId="0" fontId="52" fillId="3" borderId="15" xfId="0" applyFont="1" applyFill="1" applyBorder="1" applyAlignment="1" applyProtection="1">
      <alignment horizontal="left" vertical="center" shrinkToFit="1"/>
    </xf>
    <xf numFmtId="0" fontId="61" fillId="0" borderId="15" xfId="0" applyFont="1" applyBorder="1" applyAlignment="1" applyProtection="1">
      <alignment horizontal="left" vertical="center" shrinkToFit="1"/>
    </xf>
    <xf numFmtId="0" fontId="61" fillId="0" borderId="51" xfId="0" applyFont="1" applyBorder="1" applyAlignment="1" applyProtection="1">
      <alignment horizontal="left" vertical="center" shrinkToFit="1"/>
    </xf>
    <xf numFmtId="0" fontId="60" fillId="0" borderId="28" xfId="0" applyFont="1" applyFill="1" applyBorder="1" applyAlignment="1" applyProtection="1">
      <alignment horizontal="center" vertical="center"/>
    </xf>
    <xf numFmtId="0" fontId="60" fillId="0" borderId="29" xfId="0" applyFont="1" applyFill="1" applyBorder="1" applyAlignment="1" applyProtection="1">
      <alignment horizontal="center" vertical="center"/>
    </xf>
    <xf numFmtId="0" fontId="60" fillId="0" borderId="30" xfId="0" applyFont="1" applyFill="1" applyBorder="1" applyAlignment="1" applyProtection="1">
      <alignment horizontal="center" vertical="center"/>
    </xf>
    <xf numFmtId="0" fontId="55" fillId="0" borderId="36" xfId="0" applyFont="1" applyBorder="1" applyAlignment="1" applyProtection="1">
      <alignment horizontal="center" vertical="center"/>
    </xf>
    <xf numFmtId="0" fontId="55" fillId="0" borderId="34" xfId="0" applyFont="1" applyBorder="1" applyAlignment="1" applyProtection="1">
      <alignment horizontal="center" vertical="center"/>
    </xf>
    <xf numFmtId="0" fontId="55" fillId="0" borderId="37" xfId="0" applyFont="1" applyBorder="1" applyAlignment="1" applyProtection="1">
      <alignment horizontal="center" vertical="center"/>
    </xf>
    <xf numFmtId="0" fontId="56" fillId="3" borderId="33" xfId="3" applyFont="1" applyFill="1" applyBorder="1" applyAlignment="1" applyProtection="1">
      <alignment horizontal="left" vertical="center" indent="1"/>
    </xf>
    <xf numFmtId="0" fontId="56" fillId="3" borderId="34" xfId="3" applyFont="1" applyFill="1" applyBorder="1" applyAlignment="1" applyProtection="1">
      <alignment horizontal="left" vertical="center" indent="1"/>
    </xf>
    <xf numFmtId="0" fontId="56" fillId="3" borderId="35" xfId="3" applyFont="1" applyFill="1" applyBorder="1" applyAlignment="1" applyProtection="1">
      <alignment horizontal="left" vertical="center" indent="1"/>
    </xf>
    <xf numFmtId="0" fontId="24" fillId="3" borderId="23" xfId="3" applyFont="1" applyFill="1" applyBorder="1" applyAlignment="1" applyProtection="1">
      <alignment horizontal="left" vertical="center" indent="1"/>
    </xf>
    <xf numFmtId="0" fontId="56" fillId="3" borderId="45" xfId="3" applyFont="1" applyFill="1" applyBorder="1" applyAlignment="1" applyProtection="1">
      <alignment horizontal="left" vertical="center" indent="1"/>
    </xf>
    <xf numFmtId="0" fontId="56" fillId="3" borderId="47" xfId="3" applyFont="1" applyFill="1" applyBorder="1" applyAlignment="1" applyProtection="1">
      <alignment horizontal="left" vertical="center" indent="1"/>
    </xf>
    <xf numFmtId="0" fontId="55" fillId="0" borderId="44" xfId="0" applyFont="1" applyBorder="1" applyAlignment="1" applyProtection="1">
      <alignment horizontal="center" vertical="center"/>
    </xf>
    <xf numFmtId="0" fontId="55" fillId="0" borderId="45" xfId="0" applyFont="1" applyBorder="1" applyAlignment="1" applyProtection="1">
      <alignment horizontal="center" vertical="center"/>
    </xf>
    <xf numFmtId="0" fontId="55" fillId="0" borderId="46" xfId="0" applyFont="1" applyBorder="1" applyAlignment="1" applyProtection="1">
      <alignment horizontal="center" vertical="center"/>
    </xf>
    <xf numFmtId="0" fontId="61" fillId="0" borderId="15" xfId="0" applyFont="1" applyBorder="1" applyAlignment="1" applyProtection="1">
      <alignment horizontal="left" vertical="center"/>
    </xf>
    <xf numFmtId="0" fontId="60" fillId="0" borderId="8" xfId="0" applyFont="1" applyFill="1" applyBorder="1" applyAlignment="1" applyProtection="1">
      <alignment horizontal="center" vertical="center"/>
    </xf>
    <xf numFmtId="0" fontId="60" fillId="0" borderId="11" xfId="0" applyFont="1" applyFill="1" applyBorder="1" applyAlignment="1" applyProtection="1">
      <alignment horizontal="center" vertical="center"/>
    </xf>
    <xf numFmtId="0" fontId="40" fillId="0" borderId="12" xfId="0" applyFont="1" applyBorder="1" applyAlignment="1" applyProtection="1">
      <alignment horizontal="center" vertical="center"/>
    </xf>
    <xf numFmtId="0" fontId="60" fillId="0" borderId="12" xfId="0" applyFont="1" applyFill="1" applyBorder="1" applyAlignment="1" applyProtection="1">
      <alignment horizontal="center" vertical="center"/>
    </xf>
    <xf numFmtId="0" fontId="52" fillId="3" borderId="12" xfId="0" applyFont="1" applyFill="1" applyBorder="1" applyAlignment="1" applyProtection="1">
      <alignment horizontal="left" vertical="center"/>
    </xf>
    <xf numFmtId="0" fontId="61" fillId="0" borderId="12" xfId="0" applyFont="1" applyBorder="1" applyAlignment="1" applyProtection="1">
      <alignment horizontal="left" vertical="center"/>
    </xf>
    <xf numFmtId="0" fontId="52" fillId="3" borderId="12" xfId="0" applyFont="1" applyFill="1" applyBorder="1" applyAlignment="1" applyProtection="1">
      <alignment horizontal="left" vertical="center" shrinkToFit="1"/>
    </xf>
    <xf numFmtId="0" fontId="61" fillId="0" borderId="12" xfId="0" applyFont="1" applyBorder="1" applyAlignment="1" applyProtection="1">
      <alignment horizontal="left" vertical="center" shrinkToFit="1"/>
    </xf>
    <xf numFmtId="0" fontId="61" fillId="0" borderId="13" xfId="0" applyFont="1" applyBorder="1" applyAlignment="1" applyProtection="1">
      <alignment horizontal="left" vertical="center" shrinkToFit="1"/>
    </xf>
    <xf numFmtId="0" fontId="60" fillId="0" borderId="44" xfId="0" applyFont="1" applyFill="1" applyBorder="1" applyAlignment="1" applyProtection="1">
      <alignment horizontal="center" vertical="center"/>
    </xf>
    <xf numFmtId="0" fontId="60" fillId="0" borderId="45" xfId="0" applyFont="1" applyFill="1" applyBorder="1" applyAlignment="1" applyProtection="1">
      <alignment horizontal="center" vertical="center"/>
    </xf>
    <xf numFmtId="0" fontId="60" fillId="0" borderId="46" xfId="0" applyFont="1" applyFill="1" applyBorder="1" applyAlignment="1" applyProtection="1">
      <alignment horizontal="center" vertical="center"/>
    </xf>
    <xf numFmtId="0" fontId="46" fillId="0" borderId="0" xfId="0" applyFont="1" applyBorder="1" applyAlignment="1" applyProtection="1">
      <alignment horizontal="right" vertical="center" indent="1"/>
    </xf>
    <xf numFmtId="0" fontId="7" fillId="8" borderId="31" xfId="0" applyFont="1" applyFill="1" applyBorder="1" applyAlignment="1" applyProtection="1">
      <alignment horizontal="left" vertical="center"/>
    </xf>
    <xf numFmtId="0" fontId="40" fillId="8" borderId="25" xfId="0" applyFont="1" applyFill="1" applyBorder="1" applyAlignment="1" applyProtection="1">
      <alignment horizontal="left" vertical="center"/>
    </xf>
    <xf numFmtId="0" fontId="40" fillId="8" borderId="3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40" fillId="0" borderId="25" xfId="0" applyFont="1" applyBorder="1" applyAlignment="1" applyProtection="1">
      <alignment horizontal="left" vertical="center"/>
    </xf>
    <xf numFmtId="0" fontId="40" fillId="0" borderId="32" xfId="0" applyFont="1" applyBorder="1" applyAlignment="1" applyProtection="1">
      <alignment horizontal="left" vertical="center"/>
    </xf>
    <xf numFmtId="49" fontId="46" fillId="3" borderId="31" xfId="0" applyNumberFormat="1" applyFont="1" applyFill="1" applyBorder="1" applyAlignment="1" applyProtection="1">
      <alignment horizontal="left" vertical="center"/>
    </xf>
    <xf numFmtId="49" fontId="46" fillId="3" borderId="25" xfId="0" applyNumberFormat="1" applyFont="1" applyFill="1" applyBorder="1" applyAlignment="1" applyProtection="1">
      <alignment horizontal="left" vertical="center"/>
    </xf>
    <xf numFmtId="49" fontId="46" fillId="3" borderId="32" xfId="0" applyNumberFormat="1" applyFont="1" applyFill="1" applyBorder="1" applyAlignment="1" applyProtection="1">
      <alignment horizontal="left" vertical="center"/>
    </xf>
    <xf numFmtId="0" fontId="40" fillId="0" borderId="31" xfId="0" applyFont="1" applyBorder="1" applyAlignment="1" applyProtection="1">
      <alignment vertical="center"/>
    </xf>
    <xf numFmtId="0" fontId="40" fillId="0" borderId="25" xfId="0" applyFont="1" applyBorder="1" applyAlignment="1">
      <alignment vertical="center"/>
    </xf>
    <xf numFmtId="0" fontId="40" fillId="0" borderId="32" xfId="0" applyFont="1" applyBorder="1" applyAlignment="1">
      <alignment vertical="center"/>
    </xf>
    <xf numFmtId="0" fontId="59" fillId="0" borderId="16" xfId="0" applyFont="1" applyBorder="1" applyAlignment="1" applyProtection="1">
      <alignment vertical="center"/>
    </xf>
    <xf numFmtId="0" fontId="40" fillId="0" borderId="16" xfId="0" applyFont="1" applyBorder="1" applyAlignment="1">
      <alignment vertical="center"/>
    </xf>
    <xf numFmtId="0" fontId="61" fillId="8" borderId="16" xfId="0" applyFont="1" applyFill="1" applyBorder="1" applyAlignment="1" applyProtection="1">
      <alignment vertical="center"/>
    </xf>
    <xf numFmtId="0" fontId="40" fillId="8" borderId="16" xfId="0" applyFont="1" applyFill="1" applyBorder="1" applyAlignment="1">
      <alignment vertical="center"/>
    </xf>
    <xf numFmtId="0" fontId="0" fillId="0" borderId="31" xfId="0" applyBorder="1" applyAlignment="1">
      <alignment vertical="center" wrapText="1"/>
    </xf>
    <xf numFmtId="0" fontId="0" fillId="0" borderId="25" xfId="0" applyBorder="1" applyAlignment="1">
      <alignment vertical="center"/>
    </xf>
    <xf numFmtId="0" fontId="0" fillId="0" borderId="32" xfId="0" applyBorder="1" applyAlignment="1">
      <alignment vertical="center"/>
    </xf>
    <xf numFmtId="0" fontId="0" fillId="0" borderId="32" xfId="0" applyBorder="1" applyAlignment="1" applyProtection="1">
      <alignment vertical="center"/>
      <protection locked="0"/>
    </xf>
    <xf numFmtId="0" fontId="40" fillId="8" borderId="16" xfId="0" applyFont="1" applyFill="1" applyBorder="1" applyAlignment="1" applyProtection="1">
      <alignment vertical="center"/>
    </xf>
    <xf numFmtId="0" fontId="60" fillId="8" borderId="31" xfId="0" applyFont="1" applyFill="1" applyBorder="1" applyAlignment="1" applyProtection="1">
      <alignment horizontal="left" vertical="center" wrapText="1"/>
    </xf>
    <xf numFmtId="0" fontId="60" fillId="8" borderId="25" xfId="0" applyFont="1" applyFill="1" applyBorder="1" applyAlignment="1" applyProtection="1">
      <alignment horizontal="left" vertical="center" wrapText="1"/>
    </xf>
    <xf numFmtId="0" fontId="60" fillId="8" borderId="32" xfId="0" applyFont="1" applyFill="1" applyBorder="1" applyAlignment="1" applyProtection="1">
      <alignment horizontal="left" vertical="center" wrapText="1"/>
    </xf>
    <xf numFmtId="0" fontId="38" fillId="0" borderId="0" xfId="0" applyFont="1" applyAlignment="1">
      <alignment horizontal="left" vertical="center" wrapText="1"/>
    </xf>
    <xf numFmtId="0" fontId="63" fillId="0" borderId="0" xfId="0" applyFont="1" applyAlignment="1">
      <alignment horizontal="left" vertical="center" wrapText="1"/>
    </xf>
  </cellXfs>
  <cellStyles count="6">
    <cellStyle name="20% - アクセント 1" xfId="1" builtinId="30"/>
    <cellStyle name="どちらでもない" xfId="2" builtinId="28"/>
    <cellStyle name="標準" xfId="0" builtinId="0"/>
    <cellStyle name="標準 2" xfId="4" xr:uid="{00000000-0005-0000-0000-000003000000}"/>
    <cellStyle name="標準_全体" xfId="5" xr:uid="{00000000-0005-0000-0000-000004000000}"/>
    <cellStyle name="良い" xfId="3" builtinId="26"/>
  </cellStyles>
  <dxfs count="24">
    <dxf>
      <font>
        <b val="0"/>
        <i val="0"/>
        <strike val="0"/>
        <condense val="0"/>
        <extend val="0"/>
        <outline val="0"/>
        <shadow val="0"/>
        <u val="none"/>
        <vertAlign val="baseline"/>
        <sz val="12"/>
        <color indexed="8"/>
        <name val="ＭＳ 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ＭＳ ゴシック"/>
        <scheme val="none"/>
      </font>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auto="1"/>
        <name val="ＭＳ 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1" hidden="0"/>
    </dxf>
    <dxf>
      <font>
        <b/>
        <i val="0"/>
        <condense val="0"/>
        <extend val="0"/>
        <color indexed="10"/>
      </font>
      <fill>
        <patternFill patternType="none">
          <bgColor indexed="65"/>
        </patternFill>
      </fill>
    </dxf>
    <dxf>
      <font>
        <condense val="0"/>
        <extend val="0"/>
        <color indexed="9"/>
      </font>
      <fill>
        <patternFill patternType="solid">
          <bgColor indexed="9"/>
        </patternFill>
      </fill>
    </dxf>
    <dxf>
      <fill>
        <patternFill>
          <bgColor indexed="8"/>
        </patternFill>
      </fill>
    </dxf>
    <dxf>
      <font>
        <b val="0"/>
        <i val="0"/>
        <condense val="0"/>
        <extend val="0"/>
        <color auto="1"/>
      </font>
      <fill>
        <patternFill patternType="none">
          <bgColor indexed="65"/>
        </patternFill>
      </fill>
    </dxf>
    <dxf>
      <font>
        <b/>
        <i val="0"/>
        <condense val="0"/>
        <extend val="0"/>
        <color indexed="10"/>
      </font>
      <fill>
        <patternFill patternType="none">
          <bgColor indexed="65"/>
        </patternFill>
      </fill>
    </dxf>
    <dxf>
      <font>
        <condense val="0"/>
        <extend val="0"/>
        <color indexed="9"/>
      </font>
    </dxf>
    <dxf>
      <font>
        <b/>
        <i val="0"/>
        <condense val="0"/>
        <extend val="0"/>
        <color indexed="10"/>
      </font>
    </dxf>
    <dxf>
      <font>
        <b val="0"/>
        <i val="0"/>
        <condense val="0"/>
        <extend val="0"/>
        <color indexed="9"/>
      </font>
      <fill>
        <patternFill patternType="none">
          <bgColor indexed="65"/>
        </patternFill>
      </fill>
    </dxf>
    <dxf>
      <font>
        <b val="0"/>
        <i val="0"/>
        <strike val="0"/>
        <condense val="0"/>
        <extend val="0"/>
        <outline val="0"/>
        <shadow val="0"/>
        <u val="none"/>
        <vertAlign val="baseline"/>
        <sz val="12"/>
        <color indexed="8"/>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ＭＳ Ｐゴシック"/>
        <scheme val="none"/>
      </font>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auto="1"/>
        <name val="ＭＳ 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1" hidden="0"/>
    </dxf>
    <dxf>
      <fill>
        <patternFill>
          <bgColor indexed="8"/>
        </patternFill>
      </fill>
    </dxf>
    <dxf>
      <font>
        <b val="0"/>
        <i val="0"/>
        <condense val="0"/>
        <extend val="0"/>
        <color auto="1"/>
      </font>
      <fill>
        <patternFill patternType="none">
          <bgColor indexed="65"/>
        </patternFill>
      </fill>
    </dxf>
    <dxf>
      <font>
        <b/>
        <i val="0"/>
        <condense val="0"/>
        <extend val="0"/>
        <color indexed="10"/>
      </font>
      <fill>
        <patternFill patternType="none">
          <bgColor indexed="65"/>
        </patternFill>
      </fill>
    </dxf>
    <dxf>
      <font>
        <condense val="0"/>
        <extend val="0"/>
        <color indexed="9"/>
      </font>
      <fill>
        <patternFill patternType="solid">
          <bgColor indexed="9"/>
        </patternFill>
      </fill>
    </dxf>
    <dxf>
      <font>
        <b/>
        <i val="0"/>
        <condense val="0"/>
        <extend val="0"/>
        <color indexed="10"/>
      </font>
      <fill>
        <patternFill patternType="none">
          <bgColor indexed="65"/>
        </patternFill>
      </fill>
    </dxf>
    <dxf>
      <font>
        <condense val="0"/>
        <extend val="0"/>
        <color indexed="9"/>
      </font>
    </dxf>
    <dxf>
      <font>
        <b/>
        <i val="0"/>
        <condense val="0"/>
        <extend val="0"/>
        <color indexed="10"/>
      </font>
    </dxf>
    <dxf>
      <font>
        <b val="0"/>
        <i val="0"/>
        <condense val="0"/>
        <extend val="0"/>
        <color indexed="9"/>
      </font>
      <fill>
        <patternFill patternType="none">
          <bgColor indexed="65"/>
        </patternFill>
      </fill>
    </dxf>
    <dxf>
      <font>
        <b/>
        <i val="0"/>
        <condense val="0"/>
        <extend val="0"/>
        <color indexed="10"/>
      </font>
    </dxf>
    <dxf>
      <font>
        <color indexed="9"/>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76200</xdr:rowOff>
    </xdr:from>
    <xdr:to>
      <xdr:col>43</xdr:col>
      <xdr:colOff>95250</xdr:colOff>
      <xdr:row>8</xdr:row>
      <xdr:rowOff>57150</xdr:rowOff>
    </xdr:to>
    <xdr:sp macro="" textlink="">
      <xdr:nvSpPr>
        <xdr:cNvPr id="2050" name="Rectangle 17">
          <a:extLst>
            <a:ext uri="{FF2B5EF4-FFF2-40B4-BE49-F238E27FC236}">
              <a16:creationId xmlns:a16="http://schemas.microsoft.com/office/drawing/2014/main" id="{00000000-0008-0000-0000-000002080000}"/>
            </a:ext>
          </a:extLst>
        </xdr:cNvPr>
        <xdr:cNvSpPr>
          <a:spLocks noChangeArrowheads="1"/>
        </xdr:cNvSpPr>
      </xdr:nvSpPr>
      <xdr:spPr bwMode="auto">
        <a:xfrm>
          <a:off x="638175" y="85725"/>
          <a:ext cx="7715250" cy="1362075"/>
        </a:xfrm>
        <a:prstGeom prst="rect">
          <a:avLst/>
        </a:prstGeom>
        <a:noFill/>
        <a:ln w="9525">
          <a:solidFill>
            <a:srgbClr val="000000"/>
          </a:solidFill>
          <a:miter lim="800000"/>
          <a:headEnd/>
          <a:tailEnd/>
        </a:ln>
        <a:effectLst>
          <a:outerShdw dist="81320" dir="3080412" algn="ctr" rotWithShape="0">
            <a:srgbClr val="808080"/>
          </a:outerShdw>
        </a:effectLst>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endParaRPr lang="ja-JP" altLang="en-US" sz="1100" b="0" i="0" u="none" strike="noStrike" baseline="0">
            <a:solidFill>
              <a:srgbClr val="000000"/>
            </a:solidFill>
            <a:latin typeface="Calibri"/>
            <a:cs typeface="Calibri"/>
          </a:endParaRPr>
        </a:p>
        <a:p>
          <a:pPr algn="l"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0</xdr:row>
      <xdr:rowOff>85725</xdr:rowOff>
    </xdr:from>
    <xdr:to>
      <xdr:col>46</xdr:col>
      <xdr:colOff>161925</xdr:colOff>
      <xdr:row>8</xdr:row>
      <xdr:rowOff>66675</xdr:rowOff>
    </xdr:to>
    <xdr:sp macro="" textlink="">
      <xdr:nvSpPr>
        <xdr:cNvPr id="2" name="Rectangle 17">
          <a:extLst>
            <a:ext uri="{FF2B5EF4-FFF2-40B4-BE49-F238E27FC236}">
              <a16:creationId xmlns:a16="http://schemas.microsoft.com/office/drawing/2014/main" id="{00000000-0008-0000-0100-000002000000}"/>
            </a:ext>
          </a:extLst>
        </xdr:cNvPr>
        <xdr:cNvSpPr>
          <a:spLocks noChangeArrowheads="1"/>
        </xdr:cNvSpPr>
      </xdr:nvSpPr>
      <xdr:spPr bwMode="auto">
        <a:xfrm>
          <a:off x="1209675" y="85725"/>
          <a:ext cx="7715250" cy="1362075"/>
        </a:xfrm>
        <a:prstGeom prst="rect">
          <a:avLst/>
        </a:prstGeom>
        <a:noFill/>
        <a:ln w="9525">
          <a:solidFill>
            <a:srgbClr val="000000"/>
          </a:solidFill>
          <a:miter lim="800000"/>
          <a:headEnd/>
          <a:tailEnd/>
        </a:ln>
        <a:effectLst>
          <a:outerShdw dist="81320" dir="3080412" algn="ctr" rotWithShape="0">
            <a:srgbClr val="808080"/>
          </a:outerShdw>
        </a:effectLst>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endParaRPr lang="ja-JP" altLang="en-US" sz="1100" b="0" i="0" u="none" strike="noStrike" baseline="0">
            <a:solidFill>
              <a:srgbClr val="000000"/>
            </a:solidFill>
            <a:latin typeface="Calibri"/>
            <a:cs typeface="Calibri"/>
          </a:endParaRPr>
        </a:p>
        <a:p>
          <a:pPr algn="l" rtl="0">
            <a:defRPr sz="1000"/>
          </a:pPr>
          <a:endParaRPr lang="ja-JP" altLang="en-US"/>
        </a:p>
      </xdr:txBody>
    </xdr:sp>
    <xdr:clientData/>
  </xdr:twoCellAnchor>
  <xdr:twoCellAnchor>
    <xdr:from>
      <xdr:col>11</xdr:col>
      <xdr:colOff>454</xdr:colOff>
      <xdr:row>7</xdr:row>
      <xdr:rowOff>50801</xdr:rowOff>
    </xdr:from>
    <xdr:to>
      <xdr:col>43</xdr:col>
      <xdr:colOff>31536</xdr:colOff>
      <xdr:row>10</xdr:row>
      <xdr:rowOff>137433</xdr:rowOff>
    </xdr:to>
    <xdr:sp macro="" textlink="">
      <xdr:nvSpPr>
        <xdr:cNvPr id="3" name="Text Box 703">
          <a:extLst>
            <a:ext uri="{FF2B5EF4-FFF2-40B4-BE49-F238E27FC236}">
              <a16:creationId xmlns:a16="http://schemas.microsoft.com/office/drawing/2014/main" id="{00000000-0008-0000-0100-000003000000}"/>
            </a:ext>
          </a:extLst>
        </xdr:cNvPr>
        <xdr:cNvSpPr txBox="1">
          <a:spLocks noChangeArrowheads="1"/>
        </xdr:cNvSpPr>
      </xdr:nvSpPr>
      <xdr:spPr bwMode="auto">
        <a:xfrm>
          <a:off x="2095954" y="1266372"/>
          <a:ext cx="6127082" cy="612775"/>
        </a:xfrm>
        <a:prstGeom prst="rect">
          <a:avLst/>
        </a:prstGeom>
        <a:solidFill>
          <a:schemeClr val="accent6">
            <a:lumMod val="20000"/>
            <a:lumOff val="80000"/>
          </a:schemeClr>
        </a:solidFill>
        <a:ln w="12700">
          <a:solidFill>
            <a:srgbClr val="FF0000"/>
          </a:solidFill>
          <a:miter lim="800000"/>
          <a:headEnd/>
          <a:tailEnd/>
        </a:ln>
      </xdr:spPr>
      <xdr:txBody>
        <a:bodyPr vertOverflow="clip" wrap="square" lIns="27432" tIns="18288" rIns="0" bIns="0" anchor="t" upright="1"/>
        <a:lstStyle/>
        <a:p>
          <a:pPr algn="l" rtl="0">
            <a:lnSpc>
              <a:spcPts val="1900"/>
            </a:lnSpc>
            <a:defRPr sz="1000"/>
          </a:pPr>
          <a:r>
            <a:rPr lang="ja-JP" altLang="en-US" sz="1600" b="1" i="0" u="none" strike="noStrike" baseline="0">
              <a:solidFill>
                <a:srgbClr val="FF0000"/>
              </a:solidFill>
              <a:latin typeface="HG丸ｺﾞｼｯｸM-PRO" pitchFamily="50" charset="-128"/>
              <a:ea typeface="HG丸ｺﾞｼｯｸM-PRO" pitchFamily="50" charset="-128"/>
            </a:rPr>
            <a:t>　シート｢申込｣を選択して、最初に団体名を選択して下さい。</a:t>
          </a:r>
        </a:p>
        <a:p>
          <a:pPr algn="l" rtl="0">
            <a:lnSpc>
              <a:spcPts val="1900"/>
            </a:lnSpc>
            <a:defRPr sz="1000"/>
          </a:pPr>
          <a:r>
            <a:rPr lang="ja-JP" altLang="en-US" sz="1600" b="1" i="0" u="none" strike="noStrike" baseline="0">
              <a:solidFill>
                <a:srgbClr val="FF0000"/>
              </a:solidFill>
              <a:latin typeface="HG丸ｺﾞｼｯｸM-PRO" pitchFamily="50" charset="-128"/>
              <a:ea typeface="HG丸ｺﾞｼｯｸM-PRO" pitchFamily="50" charset="-128"/>
            </a:rPr>
            <a:t>　　薄緑色のセルのみデータ入力することができます。</a:t>
          </a:r>
          <a:endParaRPr lang="ja-JP" altLang="en-US" sz="1600" b="1">
            <a:solidFill>
              <a:srgbClr val="FF0000"/>
            </a:solidFill>
            <a:latin typeface="HG丸ｺﾞｼｯｸM-PRO" pitchFamily="50" charset="-128"/>
            <a:ea typeface="HG丸ｺﾞｼｯｸM-PRO" pitchFamily="50" charset="-128"/>
          </a:endParaRPr>
        </a:p>
      </xdr:txBody>
    </xdr:sp>
    <xdr:clientData/>
  </xdr:twoCellAnchor>
  <xdr:twoCellAnchor>
    <xdr:from>
      <xdr:col>5</xdr:col>
      <xdr:colOff>143328</xdr:colOff>
      <xdr:row>12</xdr:row>
      <xdr:rowOff>87538</xdr:rowOff>
    </xdr:from>
    <xdr:to>
      <xdr:col>19</xdr:col>
      <xdr:colOff>80736</xdr:colOff>
      <xdr:row>17</xdr:row>
      <xdr:rowOff>31750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1027793" y="2178503"/>
          <a:ext cx="2413908" cy="1046390"/>
        </a:xfrm>
        <a:prstGeom prst="wedgeRoundRectCallout">
          <a:avLst>
            <a:gd name="adj1" fmla="val 61814"/>
            <a:gd name="adj2" fmla="val -9659"/>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選択すると表れる▼をクリックして</a:t>
          </a:r>
        </a:p>
        <a:p>
          <a:pPr algn="l" rtl="0">
            <a:defRPr sz="1000"/>
          </a:pPr>
          <a:r>
            <a:rPr lang="ja-JP" altLang="en-US" sz="1100" b="0" i="0" u="none" strike="noStrike" baseline="0">
              <a:solidFill>
                <a:srgbClr val="FF0000"/>
              </a:solidFill>
              <a:latin typeface="ＭＳ Ｐゴシック"/>
              <a:ea typeface="ＭＳ Ｐゴシック"/>
            </a:rPr>
            <a:t>団体名を選択する。</a:t>
          </a:r>
        </a:p>
        <a:p>
          <a:pPr algn="l" rtl="0">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郵便物が届くように正確に住所等を</a:t>
          </a:r>
        </a:p>
        <a:p>
          <a:pPr algn="l" rtl="0">
            <a:lnSpc>
              <a:spcPts val="1300"/>
            </a:lnSpc>
            <a:defRPr sz="1000"/>
          </a:pPr>
          <a:r>
            <a:rPr lang="ja-JP" altLang="en-US" sz="1100" b="0" i="0" u="none" strike="noStrike" baseline="0">
              <a:solidFill>
                <a:srgbClr val="FF0000"/>
              </a:solidFill>
              <a:latin typeface="ＭＳ Ｐゴシック"/>
              <a:ea typeface="ＭＳ Ｐゴシック"/>
            </a:rPr>
            <a:t>入力する。</a:t>
          </a:r>
        </a:p>
        <a:p>
          <a:pPr algn="l" rtl="0">
            <a:lnSpc>
              <a:spcPts val="1100"/>
            </a:lnSpc>
            <a:defRPr sz="1000"/>
          </a:pPr>
          <a:endParaRPr lang="ja-JP" altLang="en-US"/>
        </a:p>
      </xdr:txBody>
    </xdr:sp>
    <xdr:clientData/>
  </xdr:twoCellAnchor>
  <xdr:twoCellAnchor>
    <xdr:from>
      <xdr:col>11</xdr:col>
      <xdr:colOff>176211</xdr:colOff>
      <xdr:row>17</xdr:row>
      <xdr:rowOff>90714</xdr:rowOff>
    </xdr:from>
    <xdr:to>
      <xdr:col>20</xdr:col>
      <xdr:colOff>66674</xdr:colOff>
      <xdr:row>20</xdr:row>
      <xdr:rowOff>7734</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2122033" y="3283857"/>
          <a:ext cx="1482498" cy="552020"/>
        </a:xfrm>
        <a:prstGeom prst="wedgeRoundRectCallout">
          <a:avLst>
            <a:gd name="adj1" fmla="val 94177"/>
            <a:gd name="adj2" fmla="val -47281"/>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○○方がないときは</a:t>
          </a:r>
        </a:p>
        <a:p>
          <a:pPr algn="l" rtl="0">
            <a:lnSpc>
              <a:spcPts val="1200"/>
            </a:lnSpc>
            <a:defRPr sz="1000"/>
          </a:pPr>
          <a:r>
            <a:rPr lang="ja-JP" altLang="en-US" sz="1100" b="0" i="0" u="none" strike="noStrike" baseline="0">
              <a:solidFill>
                <a:srgbClr val="FF0000"/>
              </a:solidFill>
              <a:latin typeface="ＭＳ Ｐゴシック"/>
              <a:ea typeface="ＭＳ Ｐゴシック"/>
            </a:rPr>
            <a:t>「なし」と入力</a:t>
          </a:r>
          <a:endParaRPr lang="ja-JP" altLang="en-US"/>
        </a:p>
      </xdr:txBody>
    </xdr:sp>
    <xdr:clientData/>
  </xdr:twoCellAnchor>
  <xdr:twoCellAnchor>
    <xdr:from>
      <xdr:col>37</xdr:col>
      <xdr:colOff>170543</xdr:colOff>
      <xdr:row>11</xdr:row>
      <xdr:rowOff>219982</xdr:rowOff>
    </xdr:from>
    <xdr:to>
      <xdr:col>48</xdr:col>
      <xdr:colOff>12700</xdr:colOff>
      <xdr:row>14</xdr:row>
      <xdr:rowOff>225878</xdr:rowOff>
    </xdr:to>
    <xdr:sp macro="" textlink="">
      <xdr:nvSpPr>
        <xdr:cNvPr id="6" name="AutoShape 4">
          <a:extLst>
            <a:ext uri="{FF2B5EF4-FFF2-40B4-BE49-F238E27FC236}">
              <a16:creationId xmlns:a16="http://schemas.microsoft.com/office/drawing/2014/main" id="{00000000-0008-0000-0100-000006000000}"/>
            </a:ext>
          </a:extLst>
        </xdr:cNvPr>
        <xdr:cNvSpPr>
          <a:spLocks noChangeArrowheads="1"/>
        </xdr:cNvSpPr>
      </xdr:nvSpPr>
      <xdr:spPr bwMode="auto">
        <a:xfrm>
          <a:off x="6715579" y="2070553"/>
          <a:ext cx="1787978" cy="668111"/>
        </a:xfrm>
        <a:prstGeom prst="wedgeRoundRectCallout">
          <a:avLst>
            <a:gd name="adj1" fmla="val -34484"/>
            <a:gd name="adj2" fmla="val 71046"/>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郵便番号・電話・</a:t>
          </a:r>
          <a:r>
            <a:rPr lang="en-US" altLang="ja-JP" sz="1100" b="0" i="0" u="none" strike="noStrike" baseline="0">
              <a:solidFill>
                <a:srgbClr val="FF0000"/>
              </a:solidFill>
              <a:latin typeface="ＭＳ Ｐゴシック"/>
              <a:ea typeface="ＭＳ Ｐゴシック"/>
            </a:rPr>
            <a:t>FAX</a:t>
          </a:r>
          <a:r>
            <a:rPr lang="ja-JP" altLang="en-US" sz="1100" b="0" i="0" u="none" strike="noStrike" baseline="0">
              <a:solidFill>
                <a:srgbClr val="FF0000"/>
              </a:solidFill>
              <a:latin typeface="ＭＳ Ｐゴシック"/>
              <a:ea typeface="ＭＳ Ｐゴシック"/>
            </a:rPr>
            <a:t>番号</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ハイフン</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で区切って</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半角入力</a:t>
          </a:r>
          <a:endParaRPr lang="ja-JP" altLang="en-US"/>
        </a:p>
      </xdr:txBody>
    </xdr:sp>
    <xdr:clientData/>
  </xdr:twoCellAnchor>
  <xdr:twoCellAnchor>
    <xdr:from>
      <xdr:col>4</xdr:col>
      <xdr:colOff>453</xdr:colOff>
      <xdr:row>22</xdr:row>
      <xdr:rowOff>40821</xdr:rowOff>
    </xdr:from>
    <xdr:to>
      <xdr:col>14</xdr:col>
      <xdr:colOff>117929</xdr:colOff>
      <xdr:row>24</xdr:row>
      <xdr:rowOff>73095</xdr:rowOff>
    </xdr:to>
    <xdr:sp macro="" textlink="">
      <xdr:nvSpPr>
        <xdr:cNvPr id="7" name="AutoShape 5">
          <a:extLst>
            <a:ext uri="{FF2B5EF4-FFF2-40B4-BE49-F238E27FC236}">
              <a16:creationId xmlns:a16="http://schemas.microsoft.com/office/drawing/2014/main" id="{00000000-0008-0000-0100-000007000000}"/>
            </a:ext>
          </a:extLst>
        </xdr:cNvPr>
        <xdr:cNvSpPr>
          <a:spLocks noChangeArrowheads="1"/>
        </xdr:cNvSpPr>
      </xdr:nvSpPr>
      <xdr:spPr bwMode="auto">
        <a:xfrm>
          <a:off x="708024" y="4231821"/>
          <a:ext cx="1886405" cy="535739"/>
        </a:xfrm>
        <a:prstGeom prst="wedgeRoundRectCallout">
          <a:avLst>
            <a:gd name="adj1" fmla="val 33660"/>
            <a:gd name="adj2" fmla="val 71213"/>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選択すると表れる▼をクリックして参加部門を選択する。</a:t>
          </a:r>
          <a:endParaRPr lang="ja-JP" altLang="en-US"/>
        </a:p>
      </xdr:txBody>
    </xdr:sp>
    <xdr:clientData/>
  </xdr:twoCellAnchor>
  <xdr:twoCellAnchor>
    <xdr:from>
      <xdr:col>36</xdr:col>
      <xdr:colOff>104775</xdr:colOff>
      <xdr:row>23</xdr:row>
      <xdr:rowOff>19050</xdr:rowOff>
    </xdr:from>
    <xdr:to>
      <xdr:col>46</xdr:col>
      <xdr:colOff>38100</xdr:colOff>
      <xdr:row>24</xdr:row>
      <xdr:rowOff>133350</xdr:rowOff>
    </xdr:to>
    <xdr:sp macro="" textlink="">
      <xdr:nvSpPr>
        <xdr:cNvPr id="8" name="AutoShape 5">
          <a:extLst>
            <a:ext uri="{FF2B5EF4-FFF2-40B4-BE49-F238E27FC236}">
              <a16:creationId xmlns:a16="http://schemas.microsoft.com/office/drawing/2014/main" id="{00000000-0008-0000-0100-000008000000}"/>
            </a:ext>
          </a:extLst>
        </xdr:cNvPr>
        <xdr:cNvSpPr>
          <a:spLocks noChangeArrowheads="1"/>
        </xdr:cNvSpPr>
      </xdr:nvSpPr>
      <xdr:spPr bwMode="auto">
        <a:xfrm>
          <a:off x="6962775" y="4600575"/>
          <a:ext cx="1838325" cy="295275"/>
        </a:xfrm>
        <a:prstGeom prst="wedgeRoundRectCallout">
          <a:avLst>
            <a:gd name="adj1" fmla="val -60135"/>
            <a:gd name="adj2" fmla="val 90643"/>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○重奏の数字を選択する。</a:t>
          </a:r>
          <a:endParaRPr lang="ja-JP" altLang="en-US"/>
        </a:p>
      </xdr:txBody>
    </xdr:sp>
    <xdr:clientData/>
  </xdr:twoCellAnchor>
  <xdr:twoCellAnchor>
    <xdr:from>
      <xdr:col>22</xdr:col>
      <xdr:colOff>36286</xdr:colOff>
      <xdr:row>22</xdr:row>
      <xdr:rowOff>68035</xdr:rowOff>
    </xdr:from>
    <xdr:to>
      <xdr:col>34</xdr:col>
      <xdr:colOff>27214</xdr:colOff>
      <xdr:row>24</xdr:row>
      <xdr:rowOff>10885</xdr:rowOff>
    </xdr:to>
    <xdr:sp macro="" textlink="">
      <xdr:nvSpPr>
        <xdr:cNvPr id="9" name="AutoShape 4">
          <a:extLst>
            <a:ext uri="{FF2B5EF4-FFF2-40B4-BE49-F238E27FC236}">
              <a16:creationId xmlns:a16="http://schemas.microsoft.com/office/drawing/2014/main" id="{00000000-0008-0000-0100-000009000000}"/>
            </a:ext>
          </a:extLst>
        </xdr:cNvPr>
        <xdr:cNvSpPr>
          <a:spLocks noChangeArrowheads="1"/>
        </xdr:cNvSpPr>
      </xdr:nvSpPr>
      <xdr:spPr bwMode="auto">
        <a:xfrm>
          <a:off x="3927929" y="4259035"/>
          <a:ext cx="2113642" cy="446315"/>
        </a:xfrm>
        <a:prstGeom prst="wedgeRoundRectCallout">
          <a:avLst>
            <a:gd name="adj1" fmla="val -21579"/>
            <a:gd name="adj2" fmla="val 92314"/>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a:solidFill>
                <a:srgbClr val="FF0000"/>
              </a:solidFill>
            </a:rPr>
            <a:t>選択欄にないときはダブルクリックして編成を直接入力してください。</a:t>
          </a:r>
        </a:p>
      </xdr:txBody>
    </xdr:sp>
    <xdr:clientData/>
  </xdr:twoCellAnchor>
  <xdr:twoCellAnchor>
    <xdr:from>
      <xdr:col>13</xdr:col>
      <xdr:colOff>152400</xdr:colOff>
      <xdr:row>26</xdr:row>
      <xdr:rowOff>142875</xdr:rowOff>
    </xdr:from>
    <xdr:to>
      <xdr:col>45</xdr:col>
      <xdr:colOff>9525</xdr:colOff>
      <xdr:row>34</xdr:row>
      <xdr:rowOff>57150</xdr:rowOff>
    </xdr:to>
    <xdr:sp macro="" textlink="">
      <xdr:nvSpPr>
        <xdr:cNvPr id="9466" name="AutoShape 8">
          <a:extLst>
            <a:ext uri="{FF2B5EF4-FFF2-40B4-BE49-F238E27FC236}">
              <a16:creationId xmlns:a16="http://schemas.microsoft.com/office/drawing/2014/main" id="{00000000-0008-0000-0100-0000FA240000}"/>
            </a:ext>
          </a:extLst>
        </xdr:cNvPr>
        <xdr:cNvSpPr>
          <a:spLocks noChangeArrowheads="1"/>
        </xdr:cNvSpPr>
      </xdr:nvSpPr>
      <xdr:spPr bwMode="auto">
        <a:xfrm>
          <a:off x="2628900" y="5314950"/>
          <a:ext cx="5953125" cy="267652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34</xdr:row>
      <xdr:rowOff>142875</xdr:rowOff>
    </xdr:from>
    <xdr:to>
      <xdr:col>46</xdr:col>
      <xdr:colOff>19050</xdr:colOff>
      <xdr:row>39</xdr:row>
      <xdr:rowOff>38100</xdr:rowOff>
    </xdr:to>
    <xdr:sp macro="" textlink="">
      <xdr:nvSpPr>
        <xdr:cNvPr id="9468" name="AutoShape 8">
          <a:extLst>
            <a:ext uri="{FF2B5EF4-FFF2-40B4-BE49-F238E27FC236}">
              <a16:creationId xmlns:a16="http://schemas.microsoft.com/office/drawing/2014/main" id="{00000000-0008-0000-0100-0000FC240000}"/>
            </a:ext>
          </a:extLst>
        </xdr:cNvPr>
        <xdr:cNvSpPr>
          <a:spLocks noChangeArrowheads="1"/>
        </xdr:cNvSpPr>
      </xdr:nvSpPr>
      <xdr:spPr bwMode="auto">
        <a:xfrm>
          <a:off x="2286000" y="8077200"/>
          <a:ext cx="6496050" cy="132397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104774</xdr:colOff>
      <xdr:row>35</xdr:row>
      <xdr:rowOff>114300</xdr:rowOff>
    </xdr:from>
    <xdr:to>
      <xdr:col>26</xdr:col>
      <xdr:colOff>131535</xdr:colOff>
      <xdr:row>38</xdr:row>
      <xdr:rowOff>228600</xdr:rowOff>
    </xdr:to>
    <xdr:sp macro="" textlink="">
      <xdr:nvSpPr>
        <xdr:cNvPr id="7421" name="Text Box 9">
          <a:extLst>
            <a:ext uri="{FF2B5EF4-FFF2-40B4-BE49-F238E27FC236}">
              <a16:creationId xmlns:a16="http://schemas.microsoft.com/office/drawing/2014/main" id="{00000000-0008-0000-0100-0000FD1C0000}"/>
            </a:ext>
          </a:extLst>
        </xdr:cNvPr>
        <xdr:cNvSpPr txBox="1">
          <a:spLocks noChangeArrowheads="1"/>
        </xdr:cNvSpPr>
      </xdr:nvSpPr>
      <xdr:spPr bwMode="auto">
        <a:xfrm>
          <a:off x="2227488" y="8142514"/>
          <a:ext cx="2503261" cy="1053194"/>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Ｐゴシック"/>
              <a:ea typeface="ＭＳ Ｐゴシック"/>
            </a:rPr>
            <a:t>・出演者１～８の並び順に注意</a:t>
          </a:r>
        </a:p>
        <a:p>
          <a:pPr algn="l" rtl="0">
            <a:defRPr sz="1000"/>
          </a:pPr>
          <a:r>
            <a:rPr lang="ja-JP" altLang="en-US" sz="1000" b="0" i="0" u="none" strike="noStrike" baseline="0">
              <a:solidFill>
                <a:srgbClr val="FF0000"/>
              </a:solidFill>
              <a:latin typeface="ＭＳ Ｐゴシック"/>
              <a:ea typeface="ＭＳ Ｐゴシック"/>
            </a:rPr>
            <a:t>・楽器名について</a:t>
          </a:r>
        </a:p>
        <a:p>
          <a:pPr algn="l" rtl="0">
            <a:defRPr sz="1000"/>
          </a:pPr>
          <a:r>
            <a:rPr lang="ja-JP" altLang="en-US" sz="1000" b="0" i="0" u="none" strike="noStrike" baseline="0">
              <a:solidFill>
                <a:srgbClr val="FF0000"/>
              </a:solidFill>
              <a:latin typeface="ＭＳ Ｐゴシック"/>
              <a:ea typeface="ＭＳ Ｐゴシック"/>
            </a:rPr>
            <a:t>　①「申込について」の冊子p</a:t>
          </a:r>
          <a:r>
            <a:rPr lang="en-GB"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2</a:t>
          </a:r>
          <a:r>
            <a:rPr lang="en-GB" altLang="ja-JP" sz="1000" b="0" i="0" u="none" strike="noStrike" baseline="0">
              <a:solidFill>
                <a:srgbClr val="FF0000"/>
              </a:solidFill>
              <a:latin typeface="ＭＳ Ｐゴシック"/>
              <a:ea typeface="ＭＳ Ｐゴシック"/>
            </a:rPr>
            <a:t>1</a:t>
          </a:r>
          <a:r>
            <a:rPr lang="ja-JP" altLang="en-US" sz="1000" b="0" i="0" u="none" strike="noStrike" baseline="0">
              <a:solidFill>
                <a:srgbClr val="FF0000"/>
              </a:solidFill>
              <a:latin typeface="ＭＳ Ｐゴシック"/>
              <a:ea typeface="ＭＳ Ｐゴシック"/>
            </a:rPr>
            <a:t>を熟読のこと</a:t>
          </a:r>
        </a:p>
        <a:p>
          <a:pPr algn="l" rtl="0">
            <a:defRPr sz="1000"/>
          </a:pPr>
          <a:r>
            <a:rPr lang="ja-JP" altLang="en-US" sz="1000" b="0" i="0" u="none" strike="noStrike" baseline="0">
              <a:solidFill>
                <a:srgbClr val="FF0000"/>
              </a:solidFill>
              <a:latin typeface="ＭＳ Ｐゴシック"/>
              <a:ea typeface="ＭＳ Ｐゴシック"/>
            </a:rPr>
            <a:t>　②ピリオドを含み半角</a:t>
          </a:r>
          <a:r>
            <a:rPr lang="en-US" altLang="ja-JP" sz="1000" b="0" i="0" u="none" strike="noStrike" baseline="0">
              <a:solidFill>
                <a:srgbClr val="FF0000"/>
              </a:solidFill>
              <a:latin typeface="ＭＳ Ｐゴシック"/>
              <a:ea typeface="ＭＳ Ｐゴシック"/>
            </a:rPr>
            <a:t>7</a:t>
          </a:r>
          <a:r>
            <a:rPr lang="ja-JP" altLang="en-US" sz="1000" b="0" i="0" u="none" strike="noStrike" baseline="0">
              <a:solidFill>
                <a:srgbClr val="FF0000"/>
              </a:solidFill>
              <a:latin typeface="ＭＳ Ｐゴシック"/>
              <a:ea typeface="ＭＳ Ｐゴシック"/>
            </a:rPr>
            <a:t>文字程度以内</a:t>
          </a:r>
        </a:p>
        <a:p>
          <a:pPr algn="l" rtl="0">
            <a:defRPr sz="1000"/>
          </a:pPr>
          <a:r>
            <a:rPr lang="ja-JP" altLang="en-US" sz="1000" b="0" i="0" u="none" strike="noStrike" baseline="0">
              <a:solidFill>
                <a:srgbClr val="FF0000"/>
              </a:solidFill>
              <a:latin typeface="ＭＳ Ｐゴシック"/>
              <a:ea typeface="ＭＳ Ｐゴシック"/>
            </a:rPr>
            <a:t>　③1st、2ndには、半角数字1、2をつける</a:t>
          </a:r>
        </a:p>
        <a:p>
          <a:pPr algn="l" rtl="0">
            <a:defRPr sz="1000"/>
          </a:pPr>
          <a:r>
            <a:rPr lang="ja-JP" altLang="en-US" sz="1000" b="0" i="0" u="none" strike="noStrike" baseline="0">
              <a:solidFill>
                <a:srgbClr val="FF0000"/>
              </a:solidFill>
              <a:latin typeface="ＭＳ Ｐゴシック"/>
              <a:ea typeface="ＭＳ Ｐゴシック"/>
            </a:rPr>
            <a:t>・｢出演者｣がいないところには｢なし｣と記入　</a:t>
          </a:r>
          <a:endParaRPr lang="ja-JP" altLang="en-US" sz="1100" b="0" i="0" u="none" strike="noStrike" baseline="0">
            <a:solidFill>
              <a:srgbClr val="FF0000"/>
            </a:solidFill>
            <a:latin typeface="ＭＳ Ｐゴシック"/>
            <a:ea typeface="ＭＳ Ｐゴシック"/>
          </a:endParaRPr>
        </a:p>
        <a:p>
          <a:pPr algn="l" rtl="0">
            <a:defRPr sz="1000"/>
          </a:pPr>
          <a:endParaRPr lang="ja-JP" altLang="en-US"/>
        </a:p>
      </xdr:txBody>
    </xdr:sp>
    <xdr:clientData/>
  </xdr:twoCellAnchor>
  <xdr:twoCellAnchor>
    <xdr:from>
      <xdr:col>5</xdr:col>
      <xdr:colOff>127000</xdr:colOff>
      <xdr:row>40</xdr:row>
      <xdr:rowOff>301625</xdr:rowOff>
    </xdr:from>
    <xdr:to>
      <xdr:col>14</xdr:col>
      <xdr:colOff>145143</xdr:colOff>
      <xdr:row>42</xdr:row>
      <xdr:rowOff>272144</xdr:rowOff>
    </xdr:to>
    <xdr:sp macro="" textlink="">
      <xdr:nvSpPr>
        <xdr:cNvPr id="15" name="AutoShape 5">
          <a:extLst>
            <a:ext uri="{FF2B5EF4-FFF2-40B4-BE49-F238E27FC236}">
              <a16:creationId xmlns:a16="http://schemas.microsoft.com/office/drawing/2014/main" id="{00000000-0008-0000-0100-00000F000000}"/>
            </a:ext>
          </a:extLst>
        </xdr:cNvPr>
        <xdr:cNvSpPr>
          <a:spLocks noChangeArrowheads="1"/>
        </xdr:cNvSpPr>
      </xdr:nvSpPr>
      <xdr:spPr bwMode="auto">
        <a:xfrm>
          <a:off x="1011465" y="9754054"/>
          <a:ext cx="1610178" cy="514804"/>
        </a:xfrm>
        <a:prstGeom prst="wedgeRoundRectCallout">
          <a:avLst>
            <a:gd name="adj1" fmla="val 35547"/>
            <a:gd name="adj2" fmla="val -68310"/>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著作権について</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ア、イ、ウから選択する。</a:t>
          </a:r>
          <a:endParaRPr lang="ja-JP" altLang="en-US"/>
        </a:p>
      </xdr:txBody>
    </xdr:sp>
    <xdr:clientData/>
  </xdr:twoCellAnchor>
  <xdr:twoCellAnchor>
    <xdr:from>
      <xdr:col>16</xdr:col>
      <xdr:colOff>116115</xdr:colOff>
      <xdr:row>50</xdr:row>
      <xdr:rowOff>0</xdr:rowOff>
    </xdr:from>
    <xdr:to>
      <xdr:col>20</xdr:col>
      <xdr:colOff>73933</xdr:colOff>
      <xdr:row>51</xdr:row>
      <xdr:rowOff>77107</xdr:rowOff>
    </xdr:to>
    <xdr:sp macro="" textlink="">
      <xdr:nvSpPr>
        <xdr:cNvPr id="16" name="AutoShape 16">
          <a:extLst>
            <a:ext uri="{FF2B5EF4-FFF2-40B4-BE49-F238E27FC236}">
              <a16:creationId xmlns:a16="http://schemas.microsoft.com/office/drawing/2014/main" id="{00000000-0008-0000-0100-000010000000}"/>
            </a:ext>
          </a:extLst>
        </xdr:cNvPr>
        <xdr:cNvSpPr>
          <a:spLocks noChangeArrowheads="1"/>
        </xdr:cNvSpPr>
      </xdr:nvSpPr>
      <xdr:spPr bwMode="auto">
        <a:xfrm>
          <a:off x="3164115" y="12028714"/>
          <a:ext cx="719818" cy="30389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自動入力</a:t>
          </a:r>
          <a:endParaRPr lang="ja-JP" altLang="en-US"/>
        </a:p>
      </xdr:txBody>
    </xdr:sp>
    <xdr:clientData/>
  </xdr:twoCellAnchor>
  <xdr:twoCellAnchor>
    <xdr:from>
      <xdr:col>20</xdr:col>
      <xdr:colOff>73933</xdr:colOff>
      <xdr:row>50</xdr:row>
      <xdr:rowOff>151947</xdr:rowOff>
    </xdr:from>
    <xdr:to>
      <xdr:col>24</xdr:col>
      <xdr:colOff>36286</xdr:colOff>
      <xdr:row>52</xdr:row>
      <xdr:rowOff>45357</xdr:rowOff>
    </xdr:to>
    <xdr:cxnSp macro="">
      <xdr:nvCxnSpPr>
        <xdr:cNvPr id="19" name="直線矢印コネクタ 18">
          <a:extLst>
            <a:ext uri="{FF2B5EF4-FFF2-40B4-BE49-F238E27FC236}">
              <a16:creationId xmlns:a16="http://schemas.microsoft.com/office/drawing/2014/main" id="{00000000-0008-0000-0100-000013000000}"/>
            </a:ext>
          </a:extLst>
        </xdr:cNvPr>
        <xdr:cNvCxnSpPr>
          <a:stCxn id="16" idx="3"/>
        </xdr:cNvCxnSpPr>
      </xdr:nvCxnSpPr>
      <xdr:spPr>
        <a:xfrm>
          <a:off x="3883933" y="12180661"/>
          <a:ext cx="724353" cy="34698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73024</xdr:colOff>
      <xdr:row>55</xdr:row>
      <xdr:rowOff>22679</xdr:rowOff>
    </xdr:from>
    <xdr:to>
      <xdr:col>27</xdr:col>
      <xdr:colOff>111123</xdr:colOff>
      <xdr:row>56</xdr:row>
      <xdr:rowOff>88351</xdr:rowOff>
    </xdr:to>
    <xdr:sp macro="" textlink="">
      <xdr:nvSpPr>
        <xdr:cNvPr id="31" name="AutoShape 29">
          <a:extLst>
            <a:ext uri="{FF2B5EF4-FFF2-40B4-BE49-F238E27FC236}">
              <a16:creationId xmlns:a16="http://schemas.microsoft.com/office/drawing/2014/main" id="{00000000-0008-0000-0100-00001F000000}"/>
            </a:ext>
          </a:extLst>
        </xdr:cNvPr>
        <xdr:cNvSpPr>
          <a:spLocks noChangeArrowheads="1"/>
        </xdr:cNvSpPr>
      </xdr:nvSpPr>
      <xdr:spPr bwMode="auto">
        <a:xfrm>
          <a:off x="4264024" y="13085536"/>
          <a:ext cx="990599" cy="2471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もれなく入力</a:t>
          </a:r>
          <a:endParaRPr lang="ja-JP" altLang="en-US"/>
        </a:p>
      </xdr:txBody>
    </xdr:sp>
    <xdr:clientData/>
  </xdr:twoCellAnchor>
  <xdr:twoCellAnchor>
    <xdr:from>
      <xdr:col>12</xdr:col>
      <xdr:colOff>190500</xdr:colOff>
      <xdr:row>57</xdr:row>
      <xdr:rowOff>47625</xdr:rowOff>
    </xdr:from>
    <xdr:to>
      <xdr:col>21</xdr:col>
      <xdr:colOff>28575</xdr:colOff>
      <xdr:row>59</xdr:row>
      <xdr:rowOff>19050</xdr:rowOff>
    </xdr:to>
    <xdr:sp macro="" textlink="">
      <xdr:nvSpPr>
        <xdr:cNvPr id="9478" name="AutoShape 28">
          <a:extLst>
            <a:ext uri="{FF2B5EF4-FFF2-40B4-BE49-F238E27FC236}">
              <a16:creationId xmlns:a16="http://schemas.microsoft.com/office/drawing/2014/main" id="{00000000-0008-0000-0100-000006250000}"/>
            </a:ext>
          </a:extLst>
        </xdr:cNvPr>
        <xdr:cNvSpPr>
          <a:spLocks noChangeArrowheads="1"/>
        </xdr:cNvSpPr>
      </xdr:nvSpPr>
      <xdr:spPr bwMode="auto">
        <a:xfrm>
          <a:off x="2476500" y="11315700"/>
          <a:ext cx="1552575" cy="266700"/>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81643</xdr:colOff>
      <xdr:row>55</xdr:row>
      <xdr:rowOff>146230</xdr:rowOff>
    </xdr:from>
    <xdr:to>
      <xdr:col>22</xdr:col>
      <xdr:colOff>73024</xdr:colOff>
      <xdr:row>56</xdr:row>
      <xdr:rowOff>117928</xdr:rowOff>
    </xdr:to>
    <xdr:cxnSp macro="">
      <xdr:nvCxnSpPr>
        <xdr:cNvPr id="34" name="直線矢印コネクタ 33">
          <a:extLst>
            <a:ext uri="{FF2B5EF4-FFF2-40B4-BE49-F238E27FC236}">
              <a16:creationId xmlns:a16="http://schemas.microsoft.com/office/drawing/2014/main" id="{00000000-0008-0000-0100-000022000000}"/>
            </a:ext>
          </a:extLst>
        </xdr:cNvPr>
        <xdr:cNvCxnSpPr>
          <a:stCxn id="31" idx="1"/>
        </xdr:cNvCxnSpPr>
      </xdr:nvCxnSpPr>
      <xdr:spPr>
        <a:xfrm flipH="1">
          <a:off x="3701143" y="13209087"/>
          <a:ext cx="562881" cy="153127"/>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97065</xdr:colOff>
      <xdr:row>55</xdr:row>
      <xdr:rowOff>86179</xdr:rowOff>
    </xdr:from>
    <xdr:to>
      <xdr:col>46</xdr:col>
      <xdr:colOff>58966</xdr:colOff>
      <xdr:row>56</xdr:row>
      <xdr:rowOff>163285</xdr:rowOff>
    </xdr:to>
    <xdr:sp macro="" textlink="">
      <xdr:nvSpPr>
        <xdr:cNvPr id="43" name="AutoShape 5">
          <a:extLst>
            <a:ext uri="{FF2B5EF4-FFF2-40B4-BE49-F238E27FC236}">
              <a16:creationId xmlns:a16="http://schemas.microsoft.com/office/drawing/2014/main" id="{00000000-0008-0000-0100-00002B000000}"/>
            </a:ext>
          </a:extLst>
        </xdr:cNvPr>
        <xdr:cNvSpPr>
          <a:spLocks noChangeArrowheads="1"/>
        </xdr:cNvSpPr>
      </xdr:nvSpPr>
      <xdr:spPr bwMode="auto">
        <a:xfrm>
          <a:off x="6111422" y="11842750"/>
          <a:ext cx="2084615" cy="258535"/>
        </a:xfrm>
        <a:prstGeom prst="wedgeRoundRectCallout">
          <a:avLst>
            <a:gd name="adj1" fmla="val 16401"/>
            <a:gd name="adj2" fmla="val 100980"/>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a:solidFill>
                <a:srgbClr val="FF0000"/>
              </a:solidFill>
            </a:rPr>
            <a:t>緊急時に連絡がすぐに取れるところ</a:t>
          </a:r>
        </a:p>
      </xdr:txBody>
    </xdr:sp>
    <xdr:clientData/>
  </xdr:twoCellAnchor>
  <xdr:twoCellAnchor>
    <xdr:from>
      <xdr:col>32</xdr:col>
      <xdr:colOff>95250</xdr:colOff>
      <xdr:row>59</xdr:row>
      <xdr:rowOff>104775</xdr:rowOff>
    </xdr:from>
    <xdr:to>
      <xdr:col>44</xdr:col>
      <xdr:colOff>133350</xdr:colOff>
      <xdr:row>63</xdr:row>
      <xdr:rowOff>66675</xdr:rowOff>
    </xdr:to>
    <xdr:sp macro="" textlink="">
      <xdr:nvSpPr>
        <xdr:cNvPr id="44" name="AutoShape 29">
          <a:extLst>
            <a:ext uri="{FF2B5EF4-FFF2-40B4-BE49-F238E27FC236}">
              <a16:creationId xmlns:a16="http://schemas.microsoft.com/office/drawing/2014/main" id="{00000000-0008-0000-0100-00002C000000}"/>
            </a:ext>
          </a:extLst>
        </xdr:cNvPr>
        <xdr:cNvSpPr>
          <a:spLocks noChangeArrowheads="1"/>
        </xdr:cNvSpPr>
      </xdr:nvSpPr>
      <xdr:spPr bwMode="auto">
        <a:xfrm>
          <a:off x="6191250" y="11353800"/>
          <a:ext cx="2324100" cy="5048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もれなく</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cs typeface="+mn-cs"/>
            </a:rPr>
            <a:t>入力</a:t>
          </a:r>
          <a:endParaRPr lang="en-US" altLang="ja-JP" sz="1100" b="0" i="0" u="none" strike="noStrike" baseline="0">
            <a:solidFill>
              <a:srgbClr val="FF0000"/>
            </a:solidFill>
            <a:latin typeface="ＭＳ Ｐゴシック"/>
            <a:ea typeface="ＭＳ Ｐゴシック"/>
          </a:endParaRPr>
        </a:p>
        <a:p>
          <a:pPr algn="l" rtl="0">
            <a:defRPr sz="1000"/>
          </a:pPr>
          <a:r>
            <a:rPr lang="ja-JP" altLang="ja-JP" sz="1000" b="0" i="0" baseline="0">
              <a:solidFill>
                <a:srgbClr val="FF0000"/>
              </a:solidFill>
              <a:effectLst/>
              <a:latin typeface="+mn-lt"/>
              <a:ea typeface="+mn-ea"/>
              <a:cs typeface="+mn-cs"/>
            </a:rPr>
            <a:t>「年」・「月」・「日」はそれぞれ別々</a:t>
          </a:r>
          <a:endParaRPr lang="ja-JP" altLang="en-US">
            <a:solidFill>
              <a:srgbClr val="FF0000"/>
            </a:solidFill>
          </a:endParaRPr>
        </a:p>
      </xdr:txBody>
    </xdr:sp>
    <xdr:clientData/>
  </xdr:twoCellAnchor>
  <xdr:twoCellAnchor>
    <xdr:from>
      <xdr:col>4</xdr:col>
      <xdr:colOff>10886</xdr:colOff>
      <xdr:row>63</xdr:row>
      <xdr:rowOff>134710</xdr:rowOff>
    </xdr:from>
    <xdr:to>
      <xdr:col>21</xdr:col>
      <xdr:colOff>125186</xdr:colOff>
      <xdr:row>68</xdr:row>
      <xdr:rowOff>139221</xdr:rowOff>
    </xdr:to>
    <xdr:sp macro="" textlink="">
      <xdr:nvSpPr>
        <xdr:cNvPr id="45" name="AutoShape 24">
          <a:extLst>
            <a:ext uri="{FF2B5EF4-FFF2-40B4-BE49-F238E27FC236}">
              <a16:creationId xmlns:a16="http://schemas.microsoft.com/office/drawing/2014/main" id="{00000000-0008-0000-0100-00002D000000}"/>
            </a:ext>
          </a:extLst>
        </xdr:cNvPr>
        <xdr:cNvSpPr>
          <a:spLocks noChangeArrowheads="1"/>
        </xdr:cNvSpPr>
      </xdr:nvSpPr>
      <xdr:spPr bwMode="auto">
        <a:xfrm>
          <a:off x="718457" y="13138603"/>
          <a:ext cx="3121479" cy="957011"/>
        </a:xfrm>
        <a:prstGeom prst="wedgeRoundRectCallout">
          <a:avLst>
            <a:gd name="adj1" fmla="val 68070"/>
            <a:gd name="adj2" fmla="val -973"/>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未入力項目の欄がなくなるまで出ます。</a:t>
          </a:r>
        </a:p>
        <a:p>
          <a:pPr algn="l" rtl="0">
            <a:lnSpc>
              <a:spcPts val="1300"/>
            </a:lnSpc>
            <a:defRPr sz="1000"/>
          </a:pPr>
          <a:r>
            <a:rPr lang="ja-JP" altLang="en-US" sz="1100" b="0" i="0" u="none" strike="noStrike" baseline="0">
              <a:solidFill>
                <a:srgbClr val="FF0000"/>
              </a:solidFill>
              <a:latin typeface="ＭＳ Ｐゴシック"/>
              <a:ea typeface="ＭＳ Ｐゴシック"/>
            </a:rPr>
            <a:t>（団体名が黒く塗りつぶされます）</a:t>
          </a: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入力不要の欄にはひらがなで「なし」と記入する。</a:t>
          </a:r>
          <a:endParaRPr lang="ja-JP" altLang="en-US"/>
        </a:p>
      </xdr:txBody>
    </xdr:sp>
    <xdr:clientData/>
  </xdr:twoCellAnchor>
  <xdr:twoCellAnchor>
    <xdr:from>
      <xdr:col>25</xdr:col>
      <xdr:colOff>152400</xdr:colOff>
      <xdr:row>65</xdr:row>
      <xdr:rowOff>142875</xdr:rowOff>
    </xdr:from>
    <xdr:to>
      <xdr:col>42</xdr:col>
      <xdr:colOff>47625</xdr:colOff>
      <xdr:row>72</xdr:row>
      <xdr:rowOff>38100</xdr:rowOff>
    </xdr:to>
    <xdr:sp macro="" textlink="">
      <xdr:nvSpPr>
        <xdr:cNvPr id="9484" name="AutoShape 28">
          <a:extLst>
            <a:ext uri="{FF2B5EF4-FFF2-40B4-BE49-F238E27FC236}">
              <a16:creationId xmlns:a16="http://schemas.microsoft.com/office/drawing/2014/main" id="{00000000-0008-0000-0100-00000C250000}"/>
            </a:ext>
          </a:extLst>
        </xdr:cNvPr>
        <xdr:cNvSpPr>
          <a:spLocks noChangeArrowheads="1"/>
        </xdr:cNvSpPr>
      </xdr:nvSpPr>
      <xdr:spPr bwMode="auto">
        <a:xfrm>
          <a:off x="4914900" y="12658725"/>
          <a:ext cx="3133725" cy="1162050"/>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161925</xdr:colOff>
      <xdr:row>64</xdr:row>
      <xdr:rowOff>9525</xdr:rowOff>
    </xdr:from>
    <xdr:to>
      <xdr:col>29</xdr:col>
      <xdr:colOff>9525</xdr:colOff>
      <xdr:row>64</xdr:row>
      <xdr:rowOff>228600</xdr:rowOff>
    </xdr:to>
    <xdr:sp macro="" textlink="">
      <xdr:nvSpPr>
        <xdr:cNvPr id="9485" name="AutoShape 28">
          <a:extLst>
            <a:ext uri="{FF2B5EF4-FFF2-40B4-BE49-F238E27FC236}">
              <a16:creationId xmlns:a16="http://schemas.microsoft.com/office/drawing/2014/main" id="{00000000-0008-0000-0100-00000D250000}"/>
            </a:ext>
          </a:extLst>
        </xdr:cNvPr>
        <xdr:cNvSpPr>
          <a:spLocks noChangeArrowheads="1"/>
        </xdr:cNvSpPr>
      </xdr:nvSpPr>
      <xdr:spPr bwMode="auto">
        <a:xfrm>
          <a:off x="5114925" y="12296775"/>
          <a:ext cx="419100" cy="21907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171450</xdr:colOff>
      <xdr:row>64</xdr:row>
      <xdr:rowOff>9525</xdr:rowOff>
    </xdr:from>
    <xdr:to>
      <xdr:col>32</xdr:col>
      <xdr:colOff>19050</xdr:colOff>
      <xdr:row>64</xdr:row>
      <xdr:rowOff>228600</xdr:rowOff>
    </xdr:to>
    <xdr:sp macro="" textlink="">
      <xdr:nvSpPr>
        <xdr:cNvPr id="9486" name="AutoShape 28">
          <a:extLst>
            <a:ext uri="{FF2B5EF4-FFF2-40B4-BE49-F238E27FC236}">
              <a16:creationId xmlns:a16="http://schemas.microsoft.com/office/drawing/2014/main" id="{00000000-0008-0000-0100-00000E250000}"/>
            </a:ext>
          </a:extLst>
        </xdr:cNvPr>
        <xdr:cNvSpPr>
          <a:spLocks noChangeArrowheads="1"/>
        </xdr:cNvSpPr>
      </xdr:nvSpPr>
      <xdr:spPr bwMode="auto">
        <a:xfrm>
          <a:off x="5695950" y="12296775"/>
          <a:ext cx="419100" cy="21907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0</xdr:colOff>
      <xdr:row>62</xdr:row>
      <xdr:rowOff>9024</xdr:rowOff>
    </xdr:from>
    <xdr:to>
      <xdr:col>32</xdr:col>
      <xdr:colOff>104775</xdr:colOff>
      <xdr:row>64</xdr:row>
      <xdr:rowOff>9524</xdr:rowOff>
    </xdr:to>
    <xdr:cxnSp macro="">
      <xdr:nvCxnSpPr>
        <xdr:cNvPr id="51" name="直線矢印コネクタ 50">
          <a:extLst>
            <a:ext uri="{FF2B5EF4-FFF2-40B4-BE49-F238E27FC236}">
              <a16:creationId xmlns:a16="http://schemas.microsoft.com/office/drawing/2014/main" id="{00000000-0008-0000-0100-000033000000}"/>
            </a:ext>
          </a:extLst>
        </xdr:cNvPr>
        <xdr:cNvCxnSpPr>
          <a:endCxn id="9486" idx="0"/>
        </xdr:cNvCxnSpPr>
      </xdr:nvCxnSpPr>
      <xdr:spPr>
        <a:xfrm flipH="1">
          <a:off x="5905500" y="11619999"/>
          <a:ext cx="295275" cy="3624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180975</xdr:colOff>
      <xdr:row>62</xdr:row>
      <xdr:rowOff>9024</xdr:rowOff>
    </xdr:from>
    <xdr:to>
      <xdr:col>32</xdr:col>
      <xdr:colOff>104776</xdr:colOff>
      <xdr:row>64</xdr:row>
      <xdr:rowOff>9524</xdr:rowOff>
    </xdr:to>
    <xdr:cxnSp macro="">
      <xdr:nvCxnSpPr>
        <xdr:cNvPr id="52" name="直線矢印コネクタ 51">
          <a:extLst>
            <a:ext uri="{FF2B5EF4-FFF2-40B4-BE49-F238E27FC236}">
              <a16:creationId xmlns:a16="http://schemas.microsoft.com/office/drawing/2014/main" id="{00000000-0008-0000-0100-000034000000}"/>
            </a:ext>
          </a:extLst>
        </xdr:cNvPr>
        <xdr:cNvCxnSpPr>
          <a:endCxn id="9485" idx="0"/>
        </xdr:cNvCxnSpPr>
      </xdr:nvCxnSpPr>
      <xdr:spPr>
        <a:xfrm flipH="1">
          <a:off x="5324475" y="11619999"/>
          <a:ext cx="876301" cy="3624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114299</xdr:colOff>
      <xdr:row>35</xdr:row>
      <xdr:rowOff>66675</xdr:rowOff>
    </xdr:from>
    <xdr:to>
      <xdr:col>48</xdr:col>
      <xdr:colOff>27213</xdr:colOff>
      <xdr:row>38</xdr:row>
      <xdr:rowOff>257175</xdr:rowOff>
    </xdr:to>
    <xdr:sp macro="" textlink="">
      <xdr:nvSpPr>
        <xdr:cNvPr id="7441" name="Text Box 9">
          <a:extLst>
            <a:ext uri="{FF2B5EF4-FFF2-40B4-BE49-F238E27FC236}">
              <a16:creationId xmlns:a16="http://schemas.microsoft.com/office/drawing/2014/main" id="{00000000-0008-0000-0100-0000111D0000}"/>
            </a:ext>
          </a:extLst>
        </xdr:cNvPr>
        <xdr:cNvSpPr txBox="1">
          <a:spLocks noChangeArrowheads="1"/>
        </xdr:cNvSpPr>
      </xdr:nvSpPr>
      <xdr:spPr bwMode="auto">
        <a:xfrm>
          <a:off x="5421085" y="8094889"/>
          <a:ext cx="3096985" cy="1129394"/>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氏名の記入</a:t>
          </a:r>
        </a:p>
        <a:p>
          <a:pPr algn="l" rtl="0">
            <a:lnSpc>
              <a:spcPts val="1200"/>
            </a:lnSpc>
            <a:defRPr sz="1000"/>
          </a:pPr>
          <a:r>
            <a:rPr lang="ja-JP" altLang="en-US" sz="1000" b="0" i="0" u="none" strike="noStrike" baseline="0">
              <a:solidFill>
                <a:srgbClr val="FF0000"/>
              </a:solidFill>
              <a:latin typeface="ＭＳ Ｐゴシック"/>
              <a:ea typeface="ＭＳ Ｐゴシック"/>
            </a:rPr>
            <a:t>・姓と名の間に全角スペース１文字</a:t>
          </a:r>
        </a:p>
        <a:p>
          <a:pPr algn="l" rtl="0">
            <a:lnSpc>
              <a:spcPts val="1200"/>
            </a:lnSpc>
            <a:defRPr sz="1000"/>
          </a:pPr>
          <a:r>
            <a:rPr lang="ja-JP" altLang="en-US" sz="1000" b="0" i="0" u="none" strike="noStrike" baseline="0">
              <a:solidFill>
                <a:srgbClr val="FF0000"/>
              </a:solidFill>
              <a:latin typeface="ＭＳ Ｐゴシック"/>
              <a:ea typeface="ＭＳ Ｐゴシック"/>
            </a:rPr>
            <a:t>・他には余計なスペースを入れない</a:t>
          </a:r>
        </a:p>
        <a:p>
          <a:pPr algn="l" rtl="0">
            <a:lnSpc>
              <a:spcPts val="1200"/>
            </a:lnSpc>
            <a:defRPr sz="1000"/>
          </a:pPr>
          <a:r>
            <a:rPr lang="ja-JP" altLang="en-US" sz="1000" b="0" i="0" u="none" strike="noStrike" baseline="0">
              <a:solidFill>
                <a:srgbClr val="FF0000"/>
              </a:solidFill>
              <a:latin typeface="ＭＳ Ｐゴシック"/>
              <a:ea typeface="ＭＳ Ｐゴシック"/>
            </a:rPr>
            <a:t>○　「山梨　太郎」　（姓と名の間に全角スペース１文字）　　　　　</a:t>
          </a:r>
        </a:p>
        <a:p>
          <a:pPr algn="l" rtl="0">
            <a:lnSpc>
              <a:spcPts val="1200"/>
            </a:lnSpc>
            <a:defRPr sz="1000"/>
          </a:pPr>
          <a:r>
            <a:rPr lang="ja-JP" altLang="en-US" sz="1000" b="0" i="0" u="none" strike="noStrike" baseline="0">
              <a:solidFill>
                <a:srgbClr val="FF0000"/>
              </a:solidFill>
              <a:latin typeface="ＭＳ Ｐゴシック"/>
              <a:ea typeface="ＭＳ Ｐゴシック"/>
            </a:rPr>
            <a:t>×　「山梨太郎」（性と名の間にスペースがない）</a:t>
          </a:r>
        </a:p>
        <a:p>
          <a:pPr algn="l" rtl="0">
            <a:lnSpc>
              <a:spcPts val="1200"/>
            </a:lnSpc>
            <a:defRPr sz="1000"/>
          </a:pPr>
          <a:r>
            <a:rPr lang="ja-JP" altLang="en-US" sz="1000" b="0" i="0" u="none" strike="noStrike" baseline="0">
              <a:solidFill>
                <a:srgbClr val="FF0000"/>
              </a:solidFill>
              <a:latin typeface="ＭＳ Ｐゴシック"/>
              <a:ea typeface="ＭＳ Ｐゴシック"/>
            </a:rPr>
            <a:t>×　「山梨 太郎」 （姓と名の間が半角スペース）</a:t>
          </a:r>
        </a:p>
        <a:p>
          <a:pPr algn="l" rtl="0">
            <a:lnSpc>
              <a:spcPts val="1200"/>
            </a:lnSpc>
            <a:defRPr sz="1000"/>
          </a:pPr>
          <a:r>
            <a:rPr lang="ja-JP" altLang="en-US" sz="1000" b="0" i="0" u="none" strike="noStrike" baseline="0">
              <a:solidFill>
                <a:srgbClr val="FF0000"/>
              </a:solidFill>
              <a:latin typeface="ＭＳ Ｐゴシック"/>
              <a:ea typeface="ＭＳ Ｐゴシック"/>
            </a:rPr>
            <a:t>×　「山　梨　太　郎」（余計な全角スペース）</a:t>
          </a:r>
          <a:endParaRPr lang="ja-JP" altLang="en-US"/>
        </a:p>
      </xdr:txBody>
    </xdr:sp>
    <xdr:clientData/>
  </xdr:twoCellAnchor>
  <xdr:twoCellAnchor>
    <xdr:from>
      <xdr:col>22</xdr:col>
      <xdr:colOff>71891</xdr:colOff>
      <xdr:row>47</xdr:row>
      <xdr:rowOff>219528</xdr:rowOff>
    </xdr:from>
    <xdr:to>
      <xdr:col>24</xdr:col>
      <xdr:colOff>181428</xdr:colOff>
      <xdr:row>49</xdr:row>
      <xdr:rowOff>58056</xdr:rowOff>
    </xdr:to>
    <xdr:sp macro="" textlink="">
      <xdr:nvSpPr>
        <xdr:cNvPr id="33" name="AutoShape 29">
          <a:extLst>
            <a:ext uri="{FF2B5EF4-FFF2-40B4-BE49-F238E27FC236}">
              <a16:creationId xmlns:a16="http://schemas.microsoft.com/office/drawing/2014/main" id="{A3180174-B06A-46B4-BF5B-8C4CB36765E1}"/>
            </a:ext>
          </a:extLst>
        </xdr:cNvPr>
        <xdr:cNvSpPr>
          <a:spLocks noChangeArrowheads="1"/>
        </xdr:cNvSpPr>
      </xdr:nvSpPr>
      <xdr:spPr bwMode="auto">
        <a:xfrm>
          <a:off x="4262891" y="11558814"/>
          <a:ext cx="490537" cy="30117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選択</a:t>
          </a:r>
          <a:endParaRPr lang="en-US" altLang="ja-JP" sz="1100" b="0" i="0" u="none" strike="noStrike" baseline="0">
            <a:solidFill>
              <a:srgbClr val="FF0000"/>
            </a:solidFill>
            <a:latin typeface="ＭＳ Ｐゴシック"/>
            <a:ea typeface="ＭＳ Ｐゴシック"/>
          </a:endParaRPr>
        </a:p>
        <a:p>
          <a:pPr algn="l" rtl="0">
            <a:defRPr sz="1000"/>
          </a:pPr>
          <a:endParaRPr lang="ja-JP" altLang="en-US"/>
        </a:p>
      </xdr:txBody>
    </xdr:sp>
    <xdr:clientData/>
  </xdr:twoCellAnchor>
  <xdr:twoCellAnchor>
    <xdr:from>
      <xdr:col>19</xdr:col>
      <xdr:colOff>55336</xdr:colOff>
      <xdr:row>47</xdr:row>
      <xdr:rowOff>165102</xdr:rowOff>
    </xdr:from>
    <xdr:to>
      <xdr:col>22</xdr:col>
      <xdr:colOff>71891</xdr:colOff>
      <xdr:row>48</xdr:row>
      <xdr:rowOff>79829</xdr:rowOff>
    </xdr:to>
    <xdr:cxnSp macro="">
      <xdr:nvCxnSpPr>
        <xdr:cNvPr id="35" name="直線矢印コネクタ 34">
          <a:extLst>
            <a:ext uri="{FF2B5EF4-FFF2-40B4-BE49-F238E27FC236}">
              <a16:creationId xmlns:a16="http://schemas.microsoft.com/office/drawing/2014/main" id="{92082ADC-660F-4BD5-926E-5D385A1E1C6B}"/>
            </a:ext>
          </a:extLst>
        </xdr:cNvPr>
        <xdr:cNvCxnSpPr>
          <a:stCxn id="33" idx="1"/>
        </xdr:cNvCxnSpPr>
      </xdr:nvCxnSpPr>
      <xdr:spPr>
        <a:xfrm flipH="1" flipV="1">
          <a:off x="3674836" y="11504388"/>
          <a:ext cx="588055" cy="20501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31750</xdr:colOff>
      <xdr:row>42</xdr:row>
      <xdr:rowOff>45356</xdr:rowOff>
    </xdr:from>
    <xdr:to>
      <xdr:col>49</xdr:col>
      <xdr:colOff>72571</xdr:colOff>
      <xdr:row>43</xdr:row>
      <xdr:rowOff>207735</xdr:rowOff>
    </xdr:to>
    <xdr:sp macro="" textlink="">
      <xdr:nvSpPr>
        <xdr:cNvPr id="36" name="AutoShape 5">
          <a:extLst>
            <a:ext uri="{FF2B5EF4-FFF2-40B4-BE49-F238E27FC236}">
              <a16:creationId xmlns:a16="http://schemas.microsoft.com/office/drawing/2014/main" id="{BEB28E32-5E59-4C28-B352-ABBE22413963}"/>
            </a:ext>
          </a:extLst>
        </xdr:cNvPr>
        <xdr:cNvSpPr>
          <a:spLocks noChangeArrowheads="1"/>
        </xdr:cNvSpPr>
      </xdr:nvSpPr>
      <xdr:spPr bwMode="auto">
        <a:xfrm>
          <a:off x="4222750" y="10159999"/>
          <a:ext cx="5184321" cy="488950"/>
        </a:xfrm>
        <a:prstGeom prst="wedgeRoundRectCallout">
          <a:avLst>
            <a:gd name="adj1" fmla="val -34667"/>
            <a:gd name="adj2" fmla="val 94406"/>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駐車許可証についてア、イから選択する。スネアドラム一台の場合など、搬入口に運搬車を入れる必要がないと判断できる場合は、許可証発行対象外となる。</a:t>
          </a:r>
        </a:p>
      </xdr:txBody>
    </xdr:sp>
    <xdr:clientData/>
  </xdr:twoCellAnchor>
  <xdr:twoCellAnchor>
    <xdr:from>
      <xdr:col>10</xdr:col>
      <xdr:colOff>18141</xdr:colOff>
      <xdr:row>68</xdr:row>
      <xdr:rowOff>131536</xdr:rowOff>
    </xdr:from>
    <xdr:to>
      <xdr:col>21</xdr:col>
      <xdr:colOff>136070</xdr:colOff>
      <xdr:row>72</xdr:row>
      <xdr:rowOff>111465</xdr:rowOff>
    </xdr:to>
    <xdr:sp macro="" textlink="">
      <xdr:nvSpPr>
        <xdr:cNvPr id="38" name="AutoShape 24">
          <a:extLst>
            <a:ext uri="{FF2B5EF4-FFF2-40B4-BE49-F238E27FC236}">
              <a16:creationId xmlns:a16="http://schemas.microsoft.com/office/drawing/2014/main" id="{D9CD50D8-A701-48AE-9DD7-81922B24530E}"/>
            </a:ext>
          </a:extLst>
        </xdr:cNvPr>
        <xdr:cNvSpPr>
          <a:spLocks noChangeArrowheads="1"/>
        </xdr:cNvSpPr>
      </xdr:nvSpPr>
      <xdr:spPr bwMode="auto">
        <a:xfrm>
          <a:off x="1787070" y="14087929"/>
          <a:ext cx="2063750" cy="705644"/>
        </a:xfrm>
        <a:prstGeom prst="wedgeRoundRectCallout">
          <a:avLst>
            <a:gd name="adj1" fmla="val 74503"/>
            <a:gd name="adj2" fmla="val -35978"/>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代表者名は自動で入力されますが、万が一間違いがありましたら訂正をお願いします。</a:t>
          </a:r>
          <a:endParaRPr lang="ja-JP" altLang="en-US"/>
        </a:p>
      </xdr:txBody>
    </xdr:sp>
    <xdr:clientData/>
  </xdr:twoCellAnchor>
  <xdr:twoCellAnchor>
    <xdr:from>
      <xdr:col>29</xdr:col>
      <xdr:colOff>68035</xdr:colOff>
      <xdr:row>27</xdr:row>
      <xdr:rowOff>471714</xdr:rowOff>
    </xdr:from>
    <xdr:to>
      <xdr:col>48</xdr:col>
      <xdr:colOff>145142</xdr:colOff>
      <xdr:row>32</xdr:row>
      <xdr:rowOff>13606</xdr:rowOff>
    </xdr:to>
    <xdr:sp macro="" textlink="">
      <xdr:nvSpPr>
        <xdr:cNvPr id="39" name="AutoShape 6">
          <a:extLst>
            <a:ext uri="{FF2B5EF4-FFF2-40B4-BE49-F238E27FC236}">
              <a16:creationId xmlns:a16="http://schemas.microsoft.com/office/drawing/2014/main" id="{7E8FEC61-EEE1-4563-B3F6-AAFBD714EEBA}"/>
            </a:ext>
          </a:extLst>
        </xdr:cNvPr>
        <xdr:cNvSpPr>
          <a:spLocks noChangeArrowheads="1"/>
        </xdr:cNvSpPr>
      </xdr:nvSpPr>
      <xdr:spPr bwMode="auto">
        <a:xfrm>
          <a:off x="5197928" y="5755822"/>
          <a:ext cx="3438071" cy="1487713"/>
        </a:xfrm>
        <a:prstGeom prst="wedgeRoundRectCallout">
          <a:avLst>
            <a:gd name="adj1" fmla="val -69628"/>
            <a:gd name="adj2" fmla="val -14506"/>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cs typeface="+mn-cs"/>
            </a:rPr>
            <a:t>・「曲目」、「作曲者」、「編曲者」、「楽譜出版社」</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cs typeface="+mn-cs"/>
            </a:rPr>
            <a:t>　についてもれなく入力</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cs typeface="+mn-cs"/>
            </a:rPr>
            <a:t>・原語入力は、</a:t>
          </a:r>
          <a:r>
            <a:rPr kumimoji="0" lang="en-US" altLang="ja-JP" sz="1100" b="0" i="0" u="none" strike="noStrike" kern="0" cap="none" spc="0" normalizeH="0" baseline="0" noProof="0">
              <a:ln>
                <a:noFill/>
              </a:ln>
              <a:solidFill>
                <a:srgbClr val="FF0000"/>
              </a:solidFill>
              <a:effectLst/>
              <a:uLnTx/>
              <a:uFillTx/>
              <a:latin typeface="ＭＳ Ｐゴシック"/>
              <a:ea typeface="ＭＳ Ｐゴシック"/>
              <a:cs typeface="+mn-cs"/>
            </a:rPr>
            <a:t>｢</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cs typeface="+mn-cs"/>
            </a:rPr>
            <a:t>半角英数文字</a:t>
          </a:r>
          <a:r>
            <a:rPr kumimoji="0" lang="en-US" altLang="ja-JP" sz="1100" b="0" i="0" u="none" strike="noStrike" kern="0" cap="none" spc="0" normalizeH="0" baseline="0" noProof="0">
              <a:ln>
                <a:noFill/>
              </a:ln>
              <a:solidFill>
                <a:srgbClr val="FF0000"/>
              </a:solidFill>
              <a:effectLst/>
              <a:uLnTx/>
              <a:uFillTx/>
              <a:latin typeface="ＭＳ Ｐゴシック"/>
              <a:ea typeface="ＭＳ Ｐゴシック"/>
              <a:cs typeface="+mn-cs"/>
            </a:rPr>
            <a:t>｣</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cs typeface="+mn-cs"/>
            </a:rPr>
            <a:t>のみで入力可能</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cs typeface="+mn-cs"/>
          </a:endParaRPr>
        </a:p>
        <a:p>
          <a:pPr algn="l" rtl="0">
            <a:lnSpc>
              <a:spcPts val="1300"/>
            </a:lnSpc>
            <a:defRPr sz="1000"/>
          </a:pPr>
          <a:r>
            <a:rPr lang="ja-JP" altLang="en-US" sz="1100" b="0" i="0" u="none" strike="noStrike" baseline="0">
              <a:solidFill>
                <a:srgbClr val="FF0000"/>
              </a:solidFill>
              <a:latin typeface="ＭＳ Ｐゴシック"/>
              <a:ea typeface="+mn-ea"/>
            </a:rPr>
            <a:t>・邦人作曲者の場合、原語作曲者名、原語編曲者名の欄は「なし」にする。</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・邦人以外の作曲者や編曲者の場合、ファーストネームはアルファベット１文字を入力する。（例：</a:t>
          </a:r>
          <a:r>
            <a:rPr lang="en-US" altLang="ja-JP" sz="1100" b="0" i="0" u="none" strike="noStrike" baseline="0">
              <a:solidFill>
                <a:srgbClr val="FF0000"/>
              </a:solidFill>
              <a:latin typeface="ＭＳ Ｐゴシック"/>
              <a:ea typeface="+mn-ea"/>
            </a:rPr>
            <a:t>P.Tchaikovsky</a:t>
          </a:r>
          <a:r>
            <a:rPr lang="ja-JP" altLang="en-US" sz="1100" b="0" i="0" u="none" strike="noStrike" baseline="0">
              <a:solidFill>
                <a:srgbClr val="FF0000"/>
              </a:solidFill>
              <a:latin typeface="ＭＳ Ｐゴシック"/>
              <a:ea typeface="+mn-ea"/>
            </a:rPr>
            <a:t>）</a:t>
          </a:r>
        </a:p>
      </xdr:txBody>
    </xdr:sp>
    <xdr:clientData/>
  </xdr:twoCellAnchor>
  <xdr:twoCellAnchor>
    <xdr:from>
      <xdr:col>16</xdr:col>
      <xdr:colOff>8391</xdr:colOff>
      <xdr:row>42</xdr:row>
      <xdr:rowOff>142420</xdr:rowOff>
    </xdr:from>
    <xdr:to>
      <xdr:col>18</xdr:col>
      <xdr:colOff>117928</xdr:colOff>
      <xdr:row>43</xdr:row>
      <xdr:rowOff>117020</xdr:rowOff>
    </xdr:to>
    <xdr:sp macro="" textlink="">
      <xdr:nvSpPr>
        <xdr:cNvPr id="40" name="AutoShape 29">
          <a:extLst>
            <a:ext uri="{FF2B5EF4-FFF2-40B4-BE49-F238E27FC236}">
              <a16:creationId xmlns:a16="http://schemas.microsoft.com/office/drawing/2014/main" id="{971E9248-BFE9-4639-BFF3-21A39DEBF80C}"/>
            </a:ext>
          </a:extLst>
        </xdr:cNvPr>
        <xdr:cNvSpPr>
          <a:spLocks noChangeArrowheads="1"/>
        </xdr:cNvSpPr>
      </xdr:nvSpPr>
      <xdr:spPr bwMode="auto">
        <a:xfrm>
          <a:off x="3056391" y="10257063"/>
          <a:ext cx="490537" cy="30117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選択</a:t>
          </a:r>
          <a:endParaRPr lang="en-US" altLang="ja-JP" sz="1100" b="0" i="0" u="none" strike="noStrike" baseline="0">
            <a:solidFill>
              <a:srgbClr val="FF0000"/>
            </a:solidFill>
            <a:latin typeface="ＭＳ Ｐゴシック"/>
            <a:ea typeface="ＭＳ Ｐゴシック"/>
          </a:endParaRPr>
        </a:p>
        <a:p>
          <a:pPr algn="l" rtl="0">
            <a:defRPr sz="1000"/>
          </a:pPr>
          <a:endParaRPr lang="ja-JP" altLang="en-US"/>
        </a:p>
      </xdr:txBody>
    </xdr:sp>
    <xdr:clientData/>
  </xdr:twoCellAnchor>
  <xdr:twoCellAnchor>
    <xdr:from>
      <xdr:col>18</xdr:col>
      <xdr:colOff>117928</xdr:colOff>
      <xdr:row>42</xdr:row>
      <xdr:rowOff>293006</xdr:rowOff>
    </xdr:from>
    <xdr:to>
      <xdr:col>19</xdr:col>
      <xdr:colOff>81643</xdr:colOff>
      <xdr:row>43</xdr:row>
      <xdr:rowOff>81643</xdr:rowOff>
    </xdr:to>
    <xdr:cxnSp macro="">
      <xdr:nvCxnSpPr>
        <xdr:cNvPr id="41" name="直線矢印コネクタ 40">
          <a:extLst>
            <a:ext uri="{FF2B5EF4-FFF2-40B4-BE49-F238E27FC236}">
              <a16:creationId xmlns:a16="http://schemas.microsoft.com/office/drawing/2014/main" id="{CDF93612-1ACE-4DDF-847A-57477EFF76CD}"/>
            </a:ext>
          </a:extLst>
        </xdr:cNvPr>
        <xdr:cNvCxnSpPr>
          <a:stCxn id="40" idx="3"/>
        </xdr:cNvCxnSpPr>
      </xdr:nvCxnSpPr>
      <xdr:spPr>
        <a:xfrm>
          <a:off x="3546928" y="10407649"/>
          <a:ext cx="154215" cy="11520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76427</xdr:colOff>
      <xdr:row>59</xdr:row>
      <xdr:rowOff>6350</xdr:rowOff>
    </xdr:from>
    <xdr:to>
      <xdr:col>29</xdr:col>
      <xdr:colOff>185964</xdr:colOff>
      <xdr:row>61</xdr:row>
      <xdr:rowOff>17235</xdr:rowOff>
    </xdr:to>
    <xdr:sp macro="" textlink="">
      <xdr:nvSpPr>
        <xdr:cNvPr id="46" name="AutoShape 29">
          <a:extLst>
            <a:ext uri="{FF2B5EF4-FFF2-40B4-BE49-F238E27FC236}">
              <a16:creationId xmlns:a16="http://schemas.microsoft.com/office/drawing/2014/main" id="{DD696A42-56AD-4F4A-9F8B-9508DB184E2E}"/>
            </a:ext>
          </a:extLst>
        </xdr:cNvPr>
        <xdr:cNvSpPr>
          <a:spLocks noChangeArrowheads="1"/>
        </xdr:cNvSpPr>
      </xdr:nvSpPr>
      <xdr:spPr bwMode="auto">
        <a:xfrm>
          <a:off x="5219927" y="13087350"/>
          <a:ext cx="490537" cy="30117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選択</a:t>
          </a:r>
          <a:endParaRPr lang="en-US" altLang="ja-JP" sz="1100" b="0" i="0" u="none" strike="noStrike" baseline="0">
            <a:solidFill>
              <a:srgbClr val="FF0000"/>
            </a:solidFill>
            <a:latin typeface="ＭＳ Ｐゴシック"/>
            <a:ea typeface="ＭＳ Ｐゴシック"/>
          </a:endParaRPr>
        </a:p>
        <a:p>
          <a:pPr algn="l" rtl="0">
            <a:defRPr sz="1000"/>
          </a:pPr>
          <a:endParaRPr lang="ja-JP" altLang="en-US"/>
        </a:p>
      </xdr:txBody>
    </xdr:sp>
    <xdr:clientData/>
  </xdr:twoCellAnchor>
  <xdr:twoCellAnchor>
    <xdr:from>
      <xdr:col>25</xdr:col>
      <xdr:colOff>181429</xdr:colOff>
      <xdr:row>60</xdr:row>
      <xdr:rowOff>86180</xdr:rowOff>
    </xdr:from>
    <xdr:to>
      <xdr:col>27</xdr:col>
      <xdr:colOff>86180</xdr:colOff>
      <xdr:row>60</xdr:row>
      <xdr:rowOff>117929</xdr:rowOff>
    </xdr:to>
    <xdr:cxnSp macro="">
      <xdr:nvCxnSpPr>
        <xdr:cNvPr id="47" name="直線矢印コネクタ 46">
          <a:extLst>
            <a:ext uri="{FF2B5EF4-FFF2-40B4-BE49-F238E27FC236}">
              <a16:creationId xmlns:a16="http://schemas.microsoft.com/office/drawing/2014/main" id="{668CCCB5-CD99-4997-A77B-4E2E72D9BCAD}"/>
            </a:ext>
          </a:extLst>
        </xdr:cNvPr>
        <xdr:cNvCxnSpPr/>
      </xdr:nvCxnSpPr>
      <xdr:spPr>
        <a:xfrm flipH="1">
          <a:off x="4943929" y="13230680"/>
          <a:ext cx="285751" cy="31749"/>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145143</xdr:colOff>
      <xdr:row>56</xdr:row>
      <xdr:rowOff>81643</xdr:rowOff>
    </xdr:from>
    <xdr:to>
      <xdr:col>22</xdr:col>
      <xdr:colOff>108857</xdr:colOff>
      <xdr:row>58</xdr:row>
      <xdr:rowOff>136072</xdr:rowOff>
    </xdr:to>
    <xdr:cxnSp macro="">
      <xdr:nvCxnSpPr>
        <xdr:cNvPr id="49" name="直線矢印コネクタ 48">
          <a:extLst>
            <a:ext uri="{FF2B5EF4-FFF2-40B4-BE49-F238E27FC236}">
              <a16:creationId xmlns:a16="http://schemas.microsoft.com/office/drawing/2014/main" id="{719EC08D-D6EA-453F-82A8-60B8C83DC332}"/>
            </a:ext>
          </a:extLst>
        </xdr:cNvPr>
        <xdr:cNvCxnSpPr/>
      </xdr:nvCxnSpPr>
      <xdr:spPr>
        <a:xfrm flipH="1">
          <a:off x="3764643" y="13325929"/>
          <a:ext cx="535214" cy="34471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181429</xdr:colOff>
      <xdr:row>55</xdr:row>
      <xdr:rowOff>166914</xdr:rowOff>
    </xdr:from>
    <xdr:to>
      <xdr:col>21</xdr:col>
      <xdr:colOff>19504</xdr:colOff>
      <xdr:row>57</xdr:row>
      <xdr:rowOff>20411</xdr:rowOff>
    </xdr:to>
    <xdr:sp macro="" textlink="">
      <xdr:nvSpPr>
        <xdr:cNvPr id="50" name="AutoShape 28">
          <a:extLst>
            <a:ext uri="{FF2B5EF4-FFF2-40B4-BE49-F238E27FC236}">
              <a16:creationId xmlns:a16="http://schemas.microsoft.com/office/drawing/2014/main" id="{04905C3F-F6C4-4640-939B-D59B3713FDE1}"/>
            </a:ext>
          </a:extLst>
        </xdr:cNvPr>
        <xdr:cNvSpPr>
          <a:spLocks noChangeArrowheads="1"/>
        </xdr:cNvSpPr>
      </xdr:nvSpPr>
      <xdr:spPr bwMode="auto">
        <a:xfrm>
          <a:off x="2467429" y="12549414"/>
          <a:ext cx="1552575" cy="261711"/>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176214</xdr:colOff>
      <xdr:row>48</xdr:row>
      <xdr:rowOff>99788</xdr:rowOff>
    </xdr:from>
    <xdr:to>
      <xdr:col>49</xdr:col>
      <xdr:colOff>117929</xdr:colOff>
      <xdr:row>51</xdr:row>
      <xdr:rowOff>9071</xdr:rowOff>
    </xdr:to>
    <xdr:sp macro="" textlink="">
      <xdr:nvSpPr>
        <xdr:cNvPr id="42" name="AutoShape 29">
          <a:extLst>
            <a:ext uri="{FF2B5EF4-FFF2-40B4-BE49-F238E27FC236}">
              <a16:creationId xmlns:a16="http://schemas.microsoft.com/office/drawing/2014/main" id="{AC3AF4BB-EC47-4292-9180-1C1511E27258}"/>
            </a:ext>
          </a:extLst>
        </xdr:cNvPr>
        <xdr:cNvSpPr>
          <a:spLocks noChangeArrowheads="1"/>
        </xdr:cNvSpPr>
      </xdr:nvSpPr>
      <xdr:spPr bwMode="auto">
        <a:xfrm>
          <a:off x="6843714" y="11729359"/>
          <a:ext cx="2608715" cy="53521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27432" tIns="18288" rIns="0" bIns="0" anchor="t" upright="1"/>
        <a:lstStyle/>
        <a:p>
          <a:pPr algn="l" rtl="0">
            <a:defRPr sz="1000"/>
          </a:pPr>
          <a:r>
            <a:rPr lang="ja-JP" altLang="en-US" sz="1000" b="0" i="0">
              <a:solidFill>
                <a:srgbClr val="FF0000"/>
              </a:solidFill>
              <a:effectLst/>
              <a:latin typeface="+mn-lt"/>
              <a:ea typeface="+mn-ea"/>
              <a:cs typeface="+mn-cs"/>
            </a:rPr>
            <a:t>管打楽器編成で打楽器チューニングが必要な場合は「希望する」を入力してください。</a:t>
          </a:r>
          <a:endParaRPr lang="ja-JP" altLang="en-US">
            <a:solidFill>
              <a:srgbClr val="FF0000"/>
            </a:solidFill>
          </a:endParaRPr>
        </a:p>
      </xdr:txBody>
    </xdr:sp>
    <xdr:clientData/>
  </xdr:twoCellAnchor>
  <xdr:twoCellAnchor>
    <xdr:from>
      <xdr:col>36</xdr:col>
      <xdr:colOff>163286</xdr:colOff>
      <xdr:row>47</xdr:row>
      <xdr:rowOff>127000</xdr:rowOff>
    </xdr:from>
    <xdr:to>
      <xdr:col>37</xdr:col>
      <xdr:colOff>154215</xdr:colOff>
      <xdr:row>48</xdr:row>
      <xdr:rowOff>108858</xdr:rowOff>
    </xdr:to>
    <xdr:cxnSp macro="">
      <xdr:nvCxnSpPr>
        <xdr:cNvPr id="53" name="直線矢印コネクタ 52">
          <a:extLst>
            <a:ext uri="{FF2B5EF4-FFF2-40B4-BE49-F238E27FC236}">
              <a16:creationId xmlns:a16="http://schemas.microsoft.com/office/drawing/2014/main" id="{D1E91081-FD76-440F-BB5D-C7F8E82579A9}"/>
            </a:ext>
          </a:extLst>
        </xdr:cNvPr>
        <xdr:cNvCxnSpPr/>
      </xdr:nvCxnSpPr>
      <xdr:spPr>
        <a:xfrm flipV="1">
          <a:off x="7021286" y="11466286"/>
          <a:ext cx="181429" cy="27214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リスト1" displayName="リスト1" ref="DF10:DF169" totalsRowShown="0" headerRowDxfId="13" dataDxfId="12">
  <tableColumns count="1">
    <tableColumn id="1" xr3:uid="{00000000-0010-0000-0000-000001000000}" name="団体名"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1000000}" name="リスト115" displayName="リスト115" ref="DI10:DI168" totalsRowShown="0" headerRowDxfId="2" dataDxfId="1">
  <autoFilter ref="DI10:DI168" xr:uid="{00000000-0009-0000-0100-00000E000000}"/>
  <tableColumns count="1">
    <tableColumn id="1" xr3:uid="{00000000-0010-0000-0100-000001000000}" name="団体名"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Y181"/>
  <sheetViews>
    <sheetView zoomScale="130" zoomScaleNormal="130" zoomScaleSheetLayoutView="100" workbookViewId="0">
      <selection activeCell="W15" sqref="W15:AK15"/>
    </sheetView>
  </sheetViews>
  <sheetFormatPr defaultColWidth="9" defaultRowHeight="13.5" x14ac:dyDescent="0.15"/>
  <cols>
    <col min="1" max="75" width="2.5" style="8" customWidth="1"/>
    <col min="76" max="76" width="9" style="69" bestFit="1"/>
    <col min="77" max="77" width="6" style="8" bestFit="1" customWidth="1"/>
    <col min="78" max="78" width="2.5" style="8" customWidth="1"/>
    <col min="79" max="79" width="18.375" style="8" bestFit="1" customWidth="1"/>
    <col min="80" max="80" width="2.5" style="8" customWidth="1"/>
    <col min="81" max="81" width="7.125" style="8" bestFit="1" customWidth="1"/>
    <col min="82" max="104" width="2.5" style="8" customWidth="1"/>
    <col min="105" max="105" width="19.125" style="8" bestFit="1" customWidth="1"/>
    <col min="106" max="106" width="2.5" style="8" customWidth="1"/>
    <col min="107" max="107" width="19.125" style="8" bestFit="1" customWidth="1"/>
    <col min="108" max="109" width="2.5" style="8" customWidth="1"/>
    <col min="110" max="110" width="23" style="39" customWidth="1"/>
    <col min="111" max="111" width="9.25" style="39" customWidth="1"/>
    <col min="112" max="112" width="11.375" style="39" bestFit="1" customWidth="1"/>
    <col min="113" max="113" width="9.875" style="39" bestFit="1" customWidth="1"/>
    <col min="114" max="114" width="36.5" style="39" bestFit="1" customWidth="1"/>
    <col min="115" max="122" width="2.5" style="39" customWidth="1"/>
    <col min="123" max="124" width="2.5" style="8" customWidth="1"/>
    <col min="125" max="16384" width="9" style="8"/>
  </cols>
  <sheetData>
    <row r="1" spans="4:129" x14ac:dyDescent="0.15">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8"/>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S1" s="37"/>
      <c r="DT1" s="37"/>
      <c r="DU1" s="37"/>
      <c r="DV1" s="37"/>
      <c r="DW1" s="37"/>
      <c r="DX1" s="37"/>
      <c r="DY1" s="37"/>
    </row>
    <row r="2" spans="4:129" x14ac:dyDescent="0.15">
      <c r="E2" s="40"/>
      <c r="F2" s="40" t="s">
        <v>275</v>
      </c>
      <c r="G2" s="40"/>
      <c r="H2" s="40"/>
      <c r="I2" s="40"/>
      <c r="J2" s="40"/>
      <c r="K2" s="40"/>
      <c r="L2" s="40"/>
      <c r="M2" s="40"/>
      <c r="N2" s="40"/>
      <c r="O2" s="40"/>
      <c r="P2" s="40"/>
      <c r="Q2" s="40"/>
      <c r="R2" s="40"/>
      <c r="S2" s="40"/>
      <c r="T2" s="40"/>
      <c r="U2" s="40"/>
      <c r="V2" s="40"/>
      <c r="W2" s="40"/>
      <c r="X2" s="40"/>
      <c r="Y2" s="40"/>
      <c r="Z2" s="40"/>
      <c r="AA2" s="40"/>
      <c r="AB2" s="40"/>
      <c r="AC2" s="40"/>
      <c r="AD2" s="40"/>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8"/>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S2" s="37"/>
      <c r="DT2" s="37"/>
      <c r="DU2" s="37"/>
      <c r="DV2" s="37"/>
      <c r="DW2" s="37"/>
      <c r="DX2" s="37"/>
      <c r="DY2" s="37"/>
    </row>
    <row r="3" spans="4:129" x14ac:dyDescent="0.15">
      <c r="E3" s="40"/>
      <c r="F3" s="41" t="s">
        <v>739</v>
      </c>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2"/>
      <c r="AP3" s="42"/>
      <c r="AQ3" s="42"/>
      <c r="AR3" s="42"/>
      <c r="AS3" s="42"/>
      <c r="AT3" s="42"/>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38"/>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S3" s="37"/>
      <c r="DT3" s="37"/>
      <c r="DU3" s="37"/>
      <c r="DV3" s="37"/>
      <c r="DW3" s="37"/>
      <c r="DX3" s="37"/>
      <c r="DY3" s="37"/>
    </row>
    <row r="4" spans="4:129" ht="14.25" x14ac:dyDescent="0.15">
      <c r="F4" s="44"/>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8"/>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S4" s="37"/>
      <c r="DT4" s="37"/>
      <c r="DU4" s="37"/>
      <c r="DV4" s="37"/>
      <c r="DW4" s="37"/>
      <c r="DX4" s="37"/>
      <c r="DY4" s="37"/>
    </row>
    <row r="5" spans="4:129" x14ac:dyDescent="0.15">
      <c r="E5" s="45"/>
      <c r="F5" s="2" t="s">
        <v>0</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8"/>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S5" s="37"/>
      <c r="DT5" s="37"/>
      <c r="DU5" s="37"/>
      <c r="DV5" s="37"/>
      <c r="DW5" s="37"/>
      <c r="DX5" s="37"/>
      <c r="DY5" s="37"/>
    </row>
    <row r="6" spans="4:129" x14ac:dyDescent="0.15">
      <c r="E6" s="45"/>
      <c r="F6" s="2" t="s">
        <v>772</v>
      </c>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8"/>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S6" s="37"/>
      <c r="DT6" s="37"/>
      <c r="DU6" s="37"/>
      <c r="DV6" s="37"/>
      <c r="DW6" s="37"/>
      <c r="DX6" s="37"/>
      <c r="DY6" s="37"/>
    </row>
    <row r="7" spans="4:129" x14ac:dyDescent="0.15">
      <c r="E7" s="45"/>
      <c r="F7" s="2" t="s">
        <v>727</v>
      </c>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8"/>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S7" s="37"/>
      <c r="DT7" s="37"/>
      <c r="DU7" s="37"/>
      <c r="DV7" s="37"/>
      <c r="DW7" s="37"/>
      <c r="DX7" s="37"/>
      <c r="DY7" s="37"/>
    </row>
    <row r="8" spans="4:129" x14ac:dyDescent="0.15">
      <c r="E8" s="45"/>
      <c r="F8" s="2" t="s">
        <v>715</v>
      </c>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8"/>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S8" s="37"/>
      <c r="DT8" s="37"/>
      <c r="DU8" s="37"/>
      <c r="DV8" s="37"/>
      <c r="DW8" s="37"/>
      <c r="DX8" s="37"/>
      <c r="DY8" s="37"/>
    </row>
    <row r="9" spans="4:129" x14ac:dyDescent="0.15">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8"/>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S9" s="37"/>
      <c r="DT9" s="37"/>
      <c r="DU9" s="37"/>
      <c r="DV9" s="37"/>
      <c r="DW9" s="37"/>
      <c r="DX9" s="37"/>
      <c r="DY9" s="37"/>
    </row>
    <row r="10" spans="4:129" ht="14.25" x14ac:dyDescent="0.15">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8"/>
      <c r="BY10" s="37"/>
      <c r="BZ10" s="37"/>
      <c r="CA10" s="46" t="s">
        <v>268</v>
      </c>
      <c r="CB10" s="47"/>
      <c r="CC10" s="46" t="s">
        <v>661</v>
      </c>
      <c r="CD10" s="49"/>
      <c r="CE10" s="49"/>
      <c r="CF10" s="49"/>
      <c r="CG10" s="49"/>
      <c r="CH10" s="49"/>
      <c r="CI10" s="49"/>
      <c r="CJ10" s="49"/>
      <c r="CK10" s="49"/>
      <c r="CL10" s="49"/>
      <c r="CM10" s="49"/>
      <c r="CN10" s="49"/>
      <c r="CO10" s="49"/>
      <c r="CP10" s="49"/>
      <c r="CQ10" s="49"/>
      <c r="CR10" s="49"/>
      <c r="CS10" s="49"/>
      <c r="CT10" s="49"/>
      <c r="CU10" s="49"/>
      <c r="CV10" s="49"/>
      <c r="CW10" s="49"/>
      <c r="CX10" s="49"/>
      <c r="CY10" s="49"/>
      <c r="CZ10" s="37"/>
      <c r="DA10" s="50"/>
      <c r="DB10" s="37"/>
      <c r="DC10" s="51"/>
      <c r="DD10" s="37"/>
      <c r="DE10" s="37"/>
      <c r="DF10" s="52" t="s">
        <v>264</v>
      </c>
      <c r="DG10" s="53" t="s">
        <v>263</v>
      </c>
      <c r="DH10" s="53" t="s">
        <v>265</v>
      </c>
      <c r="DI10" s="53" t="s">
        <v>266</v>
      </c>
      <c r="DJ10" s="39" t="s">
        <v>625</v>
      </c>
      <c r="DS10" s="37"/>
      <c r="DT10" s="37"/>
      <c r="DU10" s="37"/>
      <c r="DV10" s="37"/>
      <c r="DW10" s="37"/>
      <c r="DX10" s="37"/>
      <c r="DY10" s="37"/>
    </row>
    <row r="11" spans="4:129" x14ac:dyDescent="0.15">
      <c r="D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313"/>
      <c r="AH11" s="313"/>
      <c r="AI11" s="313"/>
      <c r="AJ11" s="313"/>
      <c r="AK11" s="313"/>
      <c r="AL11" s="313"/>
      <c r="AM11" s="313"/>
      <c r="AN11" s="313"/>
      <c r="AO11" s="313"/>
      <c r="AP11" s="313"/>
      <c r="AQ11" s="75"/>
      <c r="AR11" s="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8"/>
      <c r="BY11" s="37"/>
      <c r="BZ11" s="37"/>
      <c r="CA11" s="54" t="s">
        <v>530</v>
      </c>
      <c r="CB11" s="47"/>
      <c r="CC11" s="50" t="s">
        <v>666</v>
      </c>
      <c r="CD11" s="55" t="s">
        <v>662</v>
      </c>
      <c r="CE11" s="55"/>
      <c r="CF11" s="55"/>
      <c r="CG11" s="55"/>
      <c r="CH11" s="55"/>
      <c r="CI11" s="55"/>
      <c r="CJ11" s="55"/>
      <c r="CK11" s="55"/>
      <c r="CL11" s="55"/>
      <c r="CM11" s="55"/>
      <c r="CN11" s="55"/>
      <c r="CO11" s="55"/>
      <c r="CP11" s="55"/>
      <c r="CQ11" s="55"/>
      <c r="CR11" s="55"/>
      <c r="CS11" s="55"/>
      <c r="CT11" s="55"/>
      <c r="CU11" s="55"/>
      <c r="CV11" s="55"/>
      <c r="CW11" s="55"/>
      <c r="CX11" s="55"/>
      <c r="CY11" s="55"/>
      <c r="CZ11" s="37"/>
      <c r="DA11" s="49"/>
      <c r="DB11" s="37"/>
      <c r="DC11" s="49"/>
      <c r="DD11" s="37"/>
      <c r="DE11" s="37"/>
      <c r="DF11" s="109" t="s">
        <v>676</v>
      </c>
      <c r="DG11" s="113"/>
      <c r="DH11" s="113"/>
      <c r="DI11" s="113"/>
      <c r="DJ11" s="113"/>
      <c r="DS11" s="37"/>
      <c r="DT11" s="37"/>
      <c r="DU11" s="37"/>
      <c r="DV11" s="37"/>
      <c r="DW11" s="37"/>
      <c r="DX11" s="37"/>
      <c r="DY11" s="37"/>
    </row>
    <row r="12" spans="4:129" ht="18.75" customHeight="1" x14ac:dyDescent="0.15">
      <c r="D12" s="7"/>
      <c r="E12" s="7" t="s">
        <v>1</v>
      </c>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314"/>
      <c r="AJ12" s="314"/>
      <c r="AK12" s="76"/>
      <c r="AL12" s="314"/>
      <c r="AM12" s="314"/>
      <c r="AN12" s="7"/>
      <c r="AO12" s="315"/>
      <c r="AP12" s="315"/>
      <c r="AQ12" s="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8"/>
      <c r="BY12" s="37"/>
      <c r="BZ12" s="37"/>
      <c r="CA12" s="56" t="s">
        <v>550</v>
      </c>
      <c r="CB12" s="47"/>
      <c r="CC12" s="50" t="s">
        <v>667</v>
      </c>
      <c r="CD12" s="55" t="s">
        <v>670</v>
      </c>
      <c r="CE12" s="55"/>
      <c r="CF12" s="55"/>
      <c r="CG12" s="55"/>
      <c r="CH12" s="55"/>
      <c r="CI12" s="55"/>
      <c r="CJ12" s="55"/>
      <c r="CK12" s="55"/>
      <c r="CL12" s="55"/>
      <c r="CM12" s="55"/>
      <c r="CN12" s="55"/>
      <c r="CO12" s="55"/>
      <c r="CP12" s="55"/>
      <c r="CQ12" s="55"/>
      <c r="CR12" s="55"/>
      <c r="CS12" s="55"/>
      <c r="CT12" s="55"/>
      <c r="CU12" s="55"/>
      <c r="CV12" s="55"/>
      <c r="CW12" s="55"/>
      <c r="CX12" s="55"/>
      <c r="CY12" s="55"/>
      <c r="CZ12" s="37"/>
      <c r="DA12" s="49"/>
      <c r="DB12" s="37"/>
      <c r="DC12" s="49"/>
      <c r="DD12" s="37"/>
      <c r="DE12" s="37"/>
      <c r="DF12" s="245" t="s">
        <v>2</v>
      </c>
      <c r="DG12" s="257">
        <v>1201</v>
      </c>
      <c r="DH12" s="243" t="s">
        <v>802</v>
      </c>
      <c r="DI12" s="242" t="s">
        <v>4</v>
      </c>
      <c r="DJ12" s="241" t="s">
        <v>2</v>
      </c>
      <c r="DS12" s="37"/>
      <c r="DT12" s="37"/>
      <c r="DU12" s="37"/>
      <c r="DV12" s="37"/>
      <c r="DW12" s="37"/>
      <c r="DX12" s="37"/>
      <c r="DY12" s="37"/>
    </row>
    <row r="13" spans="4:129" ht="18.75" customHeight="1" x14ac:dyDescent="0.15">
      <c r="D13" s="7"/>
      <c r="E13" s="7" t="s">
        <v>773</v>
      </c>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8"/>
      <c r="BY13" s="37"/>
      <c r="BZ13" s="37"/>
      <c r="CA13" s="56" t="s">
        <v>551</v>
      </c>
      <c r="CB13" s="47"/>
      <c r="CC13" s="50" t="s">
        <v>668</v>
      </c>
      <c r="CD13" s="55" t="s">
        <v>671</v>
      </c>
      <c r="CE13" s="55"/>
      <c r="CF13" s="55"/>
      <c r="CG13" s="55"/>
      <c r="CH13" s="55"/>
      <c r="CI13" s="55"/>
      <c r="CJ13" s="55"/>
      <c r="CK13" s="55"/>
      <c r="CL13" s="55"/>
      <c r="CM13" s="55"/>
      <c r="CN13" s="55"/>
      <c r="CO13" s="55"/>
      <c r="CP13" s="55"/>
      <c r="CQ13" s="55"/>
      <c r="CR13" s="55"/>
      <c r="CS13" s="55"/>
      <c r="CT13" s="55"/>
      <c r="CU13" s="55"/>
      <c r="CV13" s="55"/>
      <c r="CW13" s="55"/>
      <c r="CX13" s="55"/>
      <c r="CY13" s="55"/>
      <c r="CZ13" s="37"/>
      <c r="DA13" s="49"/>
      <c r="DB13" s="37"/>
      <c r="DC13" s="37"/>
      <c r="DD13" s="37"/>
      <c r="DE13" s="37"/>
      <c r="DF13" s="244" t="s">
        <v>5</v>
      </c>
      <c r="DG13" s="257">
        <v>1202</v>
      </c>
      <c r="DH13" s="243" t="s">
        <v>803</v>
      </c>
      <c r="DI13" s="242" t="s">
        <v>4</v>
      </c>
      <c r="DJ13" s="241" t="s">
        <v>5</v>
      </c>
      <c r="DS13" s="37"/>
      <c r="DT13" s="37"/>
      <c r="DU13" s="37"/>
      <c r="DV13" s="37"/>
      <c r="DW13" s="37"/>
      <c r="DX13" s="37"/>
      <c r="DY13" s="37"/>
    </row>
    <row r="14" spans="4:129" ht="6" customHeight="1" x14ac:dyDescent="0.15">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8"/>
      <c r="BY14" s="37"/>
      <c r="BZ14" s="37"/>
      <c r="CA14" s="56" t="s">
        <v>552</v>
      </c>
      <c r="CB14" s="47"/>
      <c r="CC14" s="50" t="s">
        <v>669</v>
      </c>
      <c r="CD14" s="49" t="s">
        <v>672</v>
      </c>
      <c r="CE14" s="49"/>
      <c r="CF14" s="49"/>
      <c r="CG14" s="49"/>
      <c r="CH14" s="49"/>
      <c r="CI14" s="49"/>
      <c r="CJ14" s="49"/>
      <c r="CK14" s="49"/>
      <c r="CL14" s="49"/>
      <c r="CM14" s="49"/>
      <c r="CN14" s="49"/>
      <c r="CO14" s="49"/>
      <c r="CP14" s="49"/>
      <c r="CQ14" s="49"/>
      <c r="CR14" s="49"/>
      <c r="CS14" s="49"/>
      <c r="CT14" s="49"/>
      <c r="CU14" s="49"/>
      <c r="CV14" s="49"/>
      <c r="CW14" s="49"/>
      <c r="CX14" s="49"/>
      <c r="CY14" s="49"/>
      <c r="CZ14" s="37"/>
      <c r="DA14" s="49"/>
      <c r="DB14" s="37"/>
      <c r="DC14" s="37"/>
      <c r="DD14" s="49"/>
      <c r="DE14" s="37"/>
      <c r="DF14" s="244" t="s">
        <v>7</v>
      </c>
      <c r="DG14" s="257">
        <v>1203</v>
      </c>
      <c r="DH14" s="243" t="s">
        <v>804</v>
      </c>
      <c r="DI14" s="242" t="s">
        <v>4</v>
      </c>
      <c r="DJ14" s="241" t="s">
        <v>7</v>
      </c>
      <c r="DS14" s="37"/>
      <c r="DT14" s="37"/>
      <c r="DU14" s="37"/>
      <c r="DV14" s="37"/>
      <c r="DW14" s="37"/>
      <c r="DX14" s="37"/>
      <c r="DY14" s="37"/>
    </row>
    <row r="15" spans="4:129" ht="18" customHeight="1" x14ac:dyDescent="0.15">
      <c r="D15" s="7"/>
      <c r="E15" s="7"/>
      <c r="F15" s="7"/>
      <c r="G15" s="7"/>
      <c r="H15" s="7"/>
      <c r="I15" s="7"/>
      <c r="J15" s="7"/>
      <c r="K15" s="7"/>
      <c r="L15" s="7"/>
      <c r="M15" s="7"/>
      <c r="N15" s="7"/>
      <c r="O15" s="7"/>
      <c r="P15" s="7"/>
      <c r="Q15" s="7"/>
      <c r="R15" s="7"/>
      <c r="S15" s="7" t="s">
        <v>283</v>
      </c>
      <c r="T15" s="7"/>
      <c r="U15" s="7"/>
      <c r="V15" s="7"/>
      <c r="W15" s="317" t="s">
        <v>676</v>
      </c>
      <c r="X15" s="318"/>
      <c r="Y15" s="318"/>
      <c r="Z15" s="318"/>
      <c r="AA15" s="318"/>
      <c r="AB15" s="318"/>
      <c r="AC15" s="318"/>
      <c r="AD15" s="318"/>
      <c r="AE15" s="318"/>
      <c r="AF15" s="318"/>
      <c r="AG15" s="318"/>
      <c r="AH15" s="318"/>
      <c r="AI15" s="318"/>
      <c r="AJ15" s="318"/>
      <c r="AK15" s="319"/>
      <c r="AL15" s="5"/>
      <c r="AM15" s="5"/>
      <c r="AN15" s="5"/>
      <c r="AO15" s="5"/>
      <c r="AP15" s="5"/>
      <c r="AQ15" s="5"/>
      <c r="AR15" s="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8" t="s">
        <v>282</v>
      </c>
      <c r="BY15" s="37">
        <f>IF(W15="右の▼をクリックして選択",0,LEN(TRIM(W15)))</f>
        <v>17</v>
      </c>
      <c r="BZ15" s="37"/>
      <c r="CA15" s="57" t="s">
        <v>553</v>
      </c>
      <c r="CB15" s="47"/>
      <c r="CC15" s="48"/>
      <c r="CD15" s="49"/>
      <c r="CE15" s="49"/>
      <c r="CF15" s="49"/>
      <c r="CG15" s="49"/>
      <c r="CH15" s="49"/>
      <c r="CI15" s="49"/>
      <c r="CJ15" s="49"/>
      <c r="CK15" s="49"/>
      <c r="CL15" s="49"/>
      <c r="CM15" s="49"/>
      <c r="CN15" s="49"/>
      <c r="CO15" s="49"/>
      <c r="CP15" s="49"/>
      <c r="CQ15" s="49"/>
      <c r="CR15" s="49"/>
      <c r="CS15" s="49"/>
      <c r="CT15" s="49"/>
      <c r="CU15" s="49"/>
      <c r="CV15" s="49"/>
      <c r="CW15" s="49"/>
      <c r="CX15" s="49"/>
      <c r="CY15" s="49"/>
      <c r="CZ15" s="37"/>
      <c r="DA15" s="49"/>
      <c r="DB15" s="37"/>
      <c r="DC15" s="37"/>
      <c r="DD15" s="37"/>
      <c r="DE15" s="37"/>
      <c r="DF15" s="244" t="s">
        <v>9</v>
      </c>
      <c r="DG15" s="257">
        <v>1204</v>
      </c>
      <c r="DH15" s="243" t="s">
        <v>805</v>
      </c>
      <c r="DI15" s="242" t="s">
        <v>4</v>
      </c>
      <c r="DJ15" s="241" t="s">
        <v>9</v>
      </c>
      <c r="DS15" s="37"/>
      <c r="DT15" s="37"/>
      <c r="DU15" s="37"/>
      <c r="DV15" s="37"/>
      <c r="DW15" s="37"/>
      <c r="DX15" s="37"/>
      <c r="DY15" s="37"/>
    </row>
    <row r="16" spans="4:129" ht="18" customHeight="1" x14ac:dyDescent="0.15">
      <c r="D16" s="7"/>
      <c r="E16" s="7"/>
      <c r="F16" s="7"/>
      <c r="G16" s="7"/>
      <c r="H16" s="7"/>
      <c r="I16" s="7"/>
      <c r="J16" s="7"/>
      <c r="K16" s="7"/>
      <c r="L16" s="7"/>
      <c r="M16" s="7"/>
      <c r="N16" s="7"/>
      <c r="O16" s="7"/>
      <c r="P16" s="7"/>
      <c r="Q16" s="7"/>
      <c r="R16" s="7"/>
      <c r="S16" s="7" t="s">
        <v>267</v>
      </c>
      <c r="T16" s="7"/>
      <c r="U16" s="7"/>
      <c r="V16" s="7"/>
      <c r="W16" s="325"/>
      <c r="X16" s="326"/>
      <c r="Y16" s="326"/>
      <c r="Z16" s="326"/>
      <c r="AA16" s="326"/>
      <c r="AB16" s="326"/>
      <c r="AC16" s="327"/>
      <c r="AD16" s="21"/>
      <c r="AE16" s="21"/>
      <c r="AF16" s="21"/>
      <c r="AG16" s="21"/>
      <c r="AH16" s="21"/>
      <c r="AI16" s="21"/>
      <c r="AJ16" s="21"/>
      <c r="AK16" s="21"/>
      <c r="AL16" s="21"/>
      <c r="AM16" s="21"/>
      <c r="AN16" s="21"/>
      <c r="AO16" s="21"/>
      <c r="AP16" s="21"/>
      <c r="AQ16" s="21"/>
      <c r="AR16" s="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8" t="s">
        <v>288</v>
      </c>
      <c r="BY16" s="37">
        <f>LEN(TRIM(W16))</f>
        <v>0</v>
      </c>
      <c r="BZ16" s="37"/>
      <c r="CA16" s="58"/>
      <c r="CB16" s="47"/>
      <c r="CC16" s="59"/>
      <c r="CD16" s="49"/>
      <c r="CE16" s="49"/>
      <c r="CF16" s="49"/>
      <c r="CG16" s="49"/>
      <c r="CH16" s="49"/>
      <c r="CI16" s="49"/>
      <c r="CJ16" s="49"/>
      <c r="CK16" s="49"/>
      <c r="CL16" s="49"/>
      <c r="CM16" s="49"/>
      <c r="CN16" s="49"/>
      <c r="CO16" s="49"/>
      <c r="CP16" s="49"/>
      <c r="CQ16" s="49"/>
      <c r="CR16" s="49"/>
      <c r="CS16" s="49"/>
      <c r="CT16" s="49"/>
      <c r="CU16" s="49"/>
      <c r="CV16" s="49"/>
      <c r="CW16" s="49"/>
      <c r="CX16" s="49"/>
      <c r="CY16" s="49"/>
      <c r="CZ16" s="37"/>
      <c r="DA16" s="49"/>
      <c r="DB16" s="37"/>
      <c r="DC16" s="37"/>
      <c r="DD16" s="37"/>
      <c r="DE16" s="37"/>
      <c r="DF16" s="244" t="s">
        <v>11</v>
      </c>
      <c r="DG16" s="257">
        <v>1205</v>
      </c>
      <c r="DH16" s="243" t="s">
        <v>806</v>
      </c>
      <c r="DI16" s="242" t="s">
        <v>4</v>
      </c>
      <c r="DJ16" s="241" t="s">
        <v>11</v>
      </c>
      <c r="DS16" s="37"/>
      <c r="DT16" s="37"/>
      <c r="DU16" s="37"/>
      <c r="DV16" s="37"/>
      <c r="DW16" s="37"/>
      <c r="DX16" s="37"/>
      <c r="DY16" s="37"/>
    </row>
    <row r="17" spans="4:129" ht="18" customHeight="1" x14ac:dyDescent="0.15">
      <c r="D17" s="7"/>
      <c r="E17" s="7"/>
      <c r="F17" s="7"/>
      <c r="G17" s="7"/>
      <c r="H17" s="7"/>
      <c r="I17" s="7"/>
      <c r="J17" s="7"/>
      <c r="K17" s="7"/>
      <c r="L17" s="7"/>
      <c r="M17" s="7"/>
      <c r="N17" s="7"/>
      <c r="O17" s="7"/>
      <c r="P17" s="7"/>
      <c r="Q17" s="7"/>
      <c r="R17" s="7"/>
      <c r="S17" s="7" t="s">
        <v>284</v>
      </c>
      <c r="T17" s="7"/>
      <c r="U17" s="7"/>
      <c r="V17" s="7"/>
      <c r="W17" s="328"/>
      <c r="X17" s="329"/>
      <c r="Y17" s="329"/>
      <c r="Z17" s="329"/>
      <c r="AA17" s="329"/>
      <c r="AB17" s="329"/>
      <c r="AC17" s="329"/>
      <c r="AD17" s="329"/>
      <c r="AE17" s="329"/>
      <c r="AF17" s="329"/>
      <c r="AG17" s="329"/>
      <c r="AH17" s="329"/>
      <c r="AI17" s="329"/>
      <c r="AJ17" s="329"/>
      <c r="AK17" s="329"/>
      <c r="AL17" s="329"/>
      <c r="AM17" s="329"/>
      <c r="AN17" s="329"/>
      <c r="AO17" s="329"/>
      <c r="AP17" s="329"/>
      <c r="AQ17" s="330"/>
      <c r="AR17" s="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8" t="s">
        <v>289</v>
      </c>
      <c r="BY17" s="37">
        <f>LEN(TRIM(W17))</f>
        <v>0</v>
      </c>
      <c r="BZ17" s="37"/>
      <c r="CA17" s="60" t="s">
        <v>320</v>
      </c>
      <c r="CB17" s="47"/>
      <c r="CC17" s="60" t="s">
        <v>321</v>
      </c>
      <c r="CD17" s="49"/>
      <c r="CE17" s="51"/>
      <c r="CF17" s="49"/>
      <c r="CG17" s="49"/>
      <c r="CH17" s="49"/>
      <c r="CI17" s="49"/>
      <c r="CJ17" s="49"/>
      <c r="CK17" s="49"/>
      <c r="CL17" s="49"/>
      <c r="CM17" s="49"/>
      <c r="CN17" s="49"/>
      <c r="CO17" s="49"/>
      <c r="CP17" s="49"/>
      <c r="CQ17" s="49"/>
      <c r="CR17" s="49"/>
      <c r="CS17" s="49"/>
      <c r="CT17" s="49"/>
      <c r="CU17" s="49"/>
      <c r="CV17" s="49"/>
      <c r="CW17" s="49"/>
      <c r="CX17" s="49"/>
      <c r="CY17" s="49"/>
      <c r="CZ17" s="37"/>
      <c r="DA17" s="49"/>
      <c r="DB17" s="37"/>
      <c r="DC17" s="37"/>
      <c r="DD17" s="37"/>
      <c r="DE17" s="37"/>
      <c r="DF17" s="244" t="s">
        <v>604</v>
      </c>
      <c r="DG17" s="257">
        <v>1206</v>
      </c>
      <c r="DH17" s="243" t="s">
        <v>807</v>
      </c>
      <c r="DI17" s="242" t="s">
        <v>4</v>
      </c>
      <c r="DJ17" s="241" t="s">
        <v>604</v>
      </c>
      <c r="DS17" s="37"/>
      <c r="DT17" s="37"/>
      <c r="DU17" s="37"/>
      <c r="DV17" s="37"/>
      <c r="DW17" s="37"/>
      <c r="DX17" s="37"/>
      <c r="DY17" s="37"/>
    </row>
    <row r="18" spans="4:129" ht="18" customHeight="1" x14ac:dyDescent="0.15">
      <c r="D18" s="7"/>
      <c r="E18" s="7"/>
      <c r="F18" s="7"/>
      <c r="G18" s="7"/>
      <c r="H18" s="7"/>
      <c r="I18" s="7"/>
      <c r="J18" s="7"/>
      <c r="K18" s="7"/>
      <c r="L18" s="7"/>
      <c r="M18" s="7"/>
      <c r="N18" s="7"/>
      <c r="O18" s="7"/>
      <c r="P18" s="7"/>
      <c r="Q18" s="7"/>
      <c r="R18" s="7"/>
      <c r="S18" s="7"/>
      <c r="T18" s="7"/>
      <c r="U18" s="7"/>
      <c r="V18" s="7"/>
      <c r="W18" s="320"/>
      <c r="X18" s="321"/>
      <c r="Y18" s="321"/>
      <c r="Z18" s="321"/>
      <c r="AA18" s="321"/>
      <c r="AB18" s="322"/>
      <c r="AC18" s="22" t="s">
        <v>286</v>
      </c>
      <c r="AD18" s="22"/>
      <c r="AE18" s="22"/>
      <c r="AF18" s="22"/>
      <c r="AG18" s="22"/>
      <c r="AH18" s="22"/>
      <c r="AI18" s="22"/>
      <c r="AJ18" s="22"/>
      <c r="AK18" s="22"/>
      <c r="AL18" s="22"/>
      <c r="AM18" s="22"/>
      <c r="AN18" s="22"/>
      <c r="AO18" s="22"/>
      <c r="AP18" s="22"/>
      <c r="AQ18" s="23"/>
      <c r="AR18" s="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8" t="s">
        <v>286</v>
      </c>
      <c r="BY18" s="37">
        <f>LEN(TRIM(W18))</f>
        <v>0</v>
      </c>
      <c r="BZ18" s="37"/>
      <c r="CA18" s="61" t="s">
        <v>531</v>
      </c>
      <c r="CB18" s="47"/>
      <c r="CC18" s="62" t="s">
        <v>524</v>
      </c>
      <c r="CD18" s="49"/>
      <c r="CE18" s="49"/>
      <c r="CF18" s="49"/>
      <c r="CG18" s="49"/>
      <c r="CH18" s="49"/>
      <c r="CI18" s="49"/>
      <c r="CJ18" s="49"/>
      <c r="CK18" s="49"/>
      <c r="CL18" s="49"/>
      <c r="CM18" s="49"/>
      <c r="CN18" s="49"/>
      <c r="CO18" s="49"/>
      <c r="CP18" s="49"/>
      <c r="CQ18" s="49"/>
      <c r="CR18" s="49"/>
      <c r="CS18" s="49"/>
      <c r="CT18" s="49"/>
      <c r="CU18" s="49"/>
      <c r="CV18" s="49"/>
      <c r="CW18" s="49"/>
      <c r="CX18" s="49"/>
      <c r="CY18" s="49"/>
      <c r="CZ18" s="37"/>
      <c r="DA18" s="49"/>
      <c r="DB18" s="37"/>
      <c r="DC18" s="37"/>
      <c r="DD18" s="37"/>
      <c r="DE18" s="37"/>
      <c r="DF18" s="244" t="s">
        <v>14</v>
      </c>
      <c r="DG18" s="257">
        <v>1207</v>
      </c>
      <c r="DH18" s="243" t="s">
        <v>808</v>
      </c>
      <c r="DI18" s="242" t="s">
        <v>4</v>
      </c>
      <c r="DJ18" s="241" t="s">
        <v>14</v>
      </c>
      <c r="DS18" s="37"/>
      <c r="DT18" s="37"/>
      <c r="DU18" s="37"/>
      <c r="DV18" s="37"/>
      <c r="DW18" s="37"/>
      <c r="DX18" s="37"/>
      <c r="DY18" s="37"/>
    </row>
    <row r="19" spans="4:129" ht="18" customHeight="1" x14ac:dyDescent="0.15">
      <c r="D19" s="7"/>
      <c r="E19" s="7"/>
      <c r="F19" s="7"/>
      <c r="G19" s="7"/>
      <c r="H19" s="7"/>
      <c r="I19" s="7"/>
      <c r="J19" s="7"/>
      <c r="K19" s="7"/>
      <c r="L19" s="7"/>
      <c r="M19" s="7"/>
      <c r="N19" s="7"/>
      <c r="O19" s="7"/>
      <c r="P19" s="7"/>
      <c r="Q19" s="7"/>
      <c r="R19" s="7"/>
      <c r="S19" s="7" t="s">
        <v>285</v>
      </c>
      <c r="T19" s="7"/>
      <c r="U19" s="7"/>
      <c r="V19" s="7"/>
      <c r="W19" s="317"/>
      <c r="X19" s="305"/>
      <c r="Y19" s="305"/>
      <c r="Z19" s="305"/>
      <c r="AA19" s="305"/>
      <c r="AB19" s="305"/>
      <c r="AC19" s="305"/>
      <c r="AD19" s="305"/>
      <c r="AE19" s="306"/>
      <c r="AF19" s="4" t="s">
        <v>276</v>
      </c>
      <c r="AG19" s="4"/>
      <c r="AH19" s="4"/>
      <c r="AI19" s="317"/>
      <c r="AJ19" s="305"/>
      <c r="AK19" s="305"/>
      <c r="AL19" s="305"/>
      <c r="AM19" s="305"/>
      <c r="AN19" s="305"/>
      <c r="AO19" s="305"/>
      <c r="AP19" s="305"/>
      <c r="AQ19" s="306"/>
      <c r="AR19" s="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8" t="s">
        <v>290</v>
      </c>
      <c r="BY19" s="37">
        <f>LEN(TRIM(W19))</f>
        <v>0</v>
      </c>
      <c r="BZ19" s="37"/>
      <c r="CA19" s="61" t="s">
        <v>517</v>
      </c>
      <c r="CB19" s="47"/>
      <c r="CC19" s="56" t="s">
        <v>525</v>
      </c>
      <c r="CD19" s="49"/>
      <c r="CE19" s="49"/>
      <c r="CF19" s="49"/>
      <c r="CG19" s="49"/>
      <c r="CH19" s="49"/>
      <c r="CI19" s="49"/>
      <c r="CJ19" s="49"/>
      <c r="CK19" s="49"/>
      <c r="CL19" s="49"/>
      <c r="CM19" s="49"/>
      <c r="CN19" s="49"/>
      <c r="CO19" s="49"/>
      <c r="CP19" s="49"/>
      <c r="CQ19" s="49"/>
      <c r="CR19" s="49"/>
      <c r="CS19" s="49"/>
      <c r="CT19" s="49"/>
      <c r="CU19" s="49"/>
      <c r="CV19" s="49"/>
      <c r="CW19" s="49"/>
      <c r="CX19" s="49"/>
      <c r="CY19" s="49"/>
      <c r="CZ19" s="37"/>
      <c r="DA19" s="37"/>
      <c r="DB19" s="37"/>
      <c r="DC19" s="37"/>
      <c r="DD19" s="37"/>
      <c r="DE19" s="37"/>
      <c r="DF19" s="244" t="s">
        <v>16</v>
      </c>
      <c r="DG19" s="257">
        <v>1208</v>
      </c>
      <c r="DH19" s="243" t="s">
        <v>809</v>
      </c>
      <c r="DI19" s="242" t="s">
        <v>4</v>
      </c>
      <c r="DJ19" s="241" t="s">
        <v>16</v>
      </c>
      <c r="DS19" s="37"/>
      <c r="DT19" s="37"/>
      <c r="DU19" s="37"/>
      <c r="DV19" s="37"/>
      <c r="DW19" s="37"/>
      <c r="DX19" s="37"/>
      <c r="DY19" s="37"/>
    </row>
    <row r="20" spans="4:129" ht="3" customHeight="1" x14ac:dyDescent="0.15">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8" t="s">
        <v>291</v>
      </c>
      <c r="BY20" s="37">
        <f>LEN(TRIM(AI19))</f>
        <v>0</v>
      </c>
      <c r="BZ20" s="37"/>
      <c r="CA20" s="63" t="s">
        <v>518</v>
      </c>
      <c r="CB20" s="37"/>
      <c r="CC20" s="56" t="s">
        <v>526</v>
      </c>
      <c r="CD20" s="49"/>
      <c r="CE20" s="49"/>
      <c r="CF20" s="49"/>
      <c r="CG20" s="49"/>
      <c r="CH20" s="49"/>
      <c r="CI20" s="49"/>
      <c r="CJ20" s="49"/>
      <c r="CK20" s="49"/>
      <c r="CL20" s="49"/>
      <c r="CM20" s="49"/>
      <c r="CN20" s="49"/>
      <c r="CO20" s="49"/>
      <c r="CP20" s="49"/>
      <c r="CQ20" s="49"/>
      <c r="CR20" s="49"/>
      <c r="CS20" s="49"/>
      <c r="CT20" s="49"/>
      <c r="CU20" s="49"/>
      <c r="CV20" s="49"/>
      <c r="CW20" s="49"/>
      <c r="CX20" s="49"/>
      <c r="CY20" s="49"/>
      <c r="CZ20" s="37"/>
      <c r="DA20" s="37"/>
      <c r="DB20" s="37"/>
      <c r="DC20" s="37"/>
      <c r="DD20" s="37"/>
      <c r="DE20" s="37"/>
      <c r="DF20" s="244" t="s">
        <v>18</v>
      </c>
      <c r="DG20" s="257">
        <v>1209</v>
      </c>
      <c r="DH20" s="243" t="s">
        <v>810</v>
      </c>
      <c r="DI20" s="242" t="s">
        <v>4</v>
      </c>
      <c r="DJ20" s="241" t="s">
        <v>18</v>
      </c>
      <c r="DS20" s="37"/>
      <c r="DT20" s="37"/>
      <c r="DU20" s="37"/>
      <c r="DV20" s="37"/>
      <c r="DW20" s="37"/>
      <c r="DX20" s="37"/>
      <c r="DY20" s="37"/>
    </row>
    <row r="21" spans="4:129" ht="3" customHeight="1" x14ac:dyDescent="0.15">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8"/>
      <c r="BY21" s="37"/>
      <c r="BZ21" s="37"/>
      <c r="CA21" s="63" t="s">
        <v>519</v>
      </c>
      <c r="CB21" s="37"/>
      <c r="CC21" s="56" t="s">
        <v>527</v>
      </c>
      <c r="CD21" s="49"/>
      <c r="CE21" s="49"/>
      <c r="CF21" s="49"/>
      <c r="CG21" s="49"/>
      <c r="CH21" s="49"/>
      <c r="CI21" s="49"/>
      <c r="CJ21" s="49"/>
      <c r="CK21" s="49"/>
      <c r="CL21" s="49"/>
      <c r="CM21" s="49"/>
      <c r="CN21" s="49"/>
      <c r="CO21" s="49"/>
      <c r="CP21" s="49"/>
      <c r="CQ21" s="49"/>
      <c r="CR21" s="49"/>
      <c r="CS21" s="49"/>
      <c r="CT21" s="49"/>
      <c r="CU21" s="49"/>
      <c r="CV21" s="49"/>
      <c r="CW21" s="49"/>
      <c r="CX21" s="49"/>
      <c r="CY21" s="49"/>
      <c r="CZ21" s="37"/>
      <c r="DA21" s="37"/>
      <c r="DB21" s="37"/>
      <c r="DC21" s="37"/>
      <c r="DD21" s="37"/>
      <c r="DE21" s="37"/>
      <c r="DF21" s="244" t="s">
        <v>20</v>
      </c>
      <c r="DG21" s="257">
        <v>1210</v>
      </c>
      <c r="DH21" s="243" t="s">
        <v>811</v>
      </c>
      <c r="DI21" s="242" t="s">
        <v>4</v>
      </c>
      <c r="DJ21" s="241" t="s">
        <v>20</v>
      </c>
      <c r="DS21" s="37"/>
      <c r="DT21" s="37"/>
      <c r="DU21" s="37"/>
      <c r="DV21" s="37"/>
      <c r="DW21" s="37"/>
      <c r="DX21" s="37"/>
      <c r="DY21" s="37"/>
    </row>
    <row r="22" spans="4:129" ht="16.5" customHeight="1" x14ac:dyDescent="0.15">
      <c r="D22" s="7"/>
      <c r="E22" s="7"/>
      <c r="F22" s="7"/>
      <c r="G22" s="7"/>
      <c r="H22" s="7"/>
      <c r="I22" s="7"/>
      <c r="J22" s="7"/>
      <c r="K22" s="7"/>
      <c r="L22" s="323" t="s">
        <v>308</v>
      </c>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7"/>
      <c r="AN22" s="7"/>
      <c r="AO22" s="7"/>
      <c r="AP22" s="7"/>
      <c r="AQ22" s="7"/>
      <c r="AR22" s="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8" t="s">
        <v>292</v>
      </c>
      <c r="BY22" s="37">
        <f>IF(I26="右の▼をクリックして選択",0,LEN(TRIM(I26)))</f>
        <v>0</v>
      </c>
      <c r="BZ22" s="37"/>
      <c r="CA22" s="63" t="s">
        <v>520</v>
      </c>
      <c r="CB22" s="37"/>
      <c r="CC22" s="63" t="s">
        <v>528</v>
      </c>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244" t="s">
        <v>22</v>
      </c>
      <c r="DG22" s="258">
        <v>1301</v>
      </c>
      <c r="DH22" s="243" t="s">
        <v>812</v>
      </c>
      <c r="DI22" s="242" t="s">
        <v>4</v>
      </c>
      <c r="DJ22" s="241" t="s">
        <v>22</v>
      </c>
      <c r="DS22" s="37"/>
      <c r="DT22" s="37"/>
      <c r="DU22" s="37"/>
      <c r="DV22" s="37"/>
      <c r="DW22" s="37"/>
      <c r="DX22" s="37"/>
      <c r="DY22" s="37"/>
    </row>
    <row r="23" spans="4:129" ht="29.25" customHeight="1" x14ac:dyDescent="0.15">
      <c r="D23" s="7"/>
      <c r="E23" s="7"/>
      <c r="F23" s="7"/>
      <c r="G23" s="7"/>
      <c r="H23" s="7"/>
      <c r="I23" s="331" t="s">
        <v>319</v>
      </c>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7"/>
      <c r="AQ23" s="7"/>
      <c r="AR23" s="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64" t="s">
        <v>320</v>
      </c>
      <c r="BY23" s="37">
        <f>IF(U26="右の▼をクリックして選択",0,LEN(TRIM(U26)))</f>
        <v>0</v>
      </c>
      <c r="BZ23" s="37"/>
      <c r="CA23" s="63" t="s">
        <v>521</v>
      </c>
      <c r="CB23" s="37"/>
      <c r="CC23" s="65" t="s">
        <v>529</v>
      </c>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244" t="s">
        <v>24</v>
      </c>
      <c r="DG23" s="257">
        <v>1302</v>
      </c>
      <c r="DH23" s="243" t="s">
        <v>813</v>
      </c>
      <c r="DI23" s="242" t="s">
        <v>4</v>
      </c>
      <c r="DJ23" s="241" t="s">
        <v>24</v>
      </c>
      <c r="DS23" s="37"/>
      <c r="DT23" s="37"/>
      <c r="DU23" s="37"/>
      <c r="DV23" s="37"/>
      <c r="DW23" s="37"/>
      <c r="DX23" s="37"/>
      <c r="DY23" s="37"/>
    </row>
    <row r="24" spans="4:129" ht="4.5" customHeight="1" x14ac:dyDescent="0.15">
      <c r="D24" s="7"/>
      <c r="E24" s="7"/>
      <c r="F24" s="7"/>
      <c r="G24" s="7"/>
      <c r="H24" s="7"/>
      <c r="I24" s="7"/>
      <c r="J24" s="7"/>
      <c r="K24" s="7"/>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7"/>
      <c r="AL24" s="7"/>
      <c r="AM24" s="7"/>
      <c r="AN24" s="7"/>
      <c r="AO24" s="7"/>
      <c r="AP24" s="7"/>
      <c r="AQ24" s="7"/>
      <c r="AR24" s="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64" t="s">
        <v>321</v>
      </c>
      <c r="BY24" s="37">
        <f>LEN(TRIM(AE26))</f>
        <v>0</v>
      </c>
      <c r="BZ24" s="37"/>
      <c r="CA24" s="63" t="s">
        <v>522</v>
      </c>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244" t="s">
        <v>26</v>
      </c>
      <c r="DG24" s="257">
        <v>1303</v>
      </c>
      <c r="DH24" s="243" t="s">
        <v>814</v>
      </c>
      <c r="DI24" s="242" t="s">
        <v>4</v>
      </c>
      <c r="DJ24" s="241" t="s">
        <v>26</v>
      </c>
      <c r="DS24" s="37"/>
      <c r="DT24" s="37"/>
      <c r="DU24" s="37"/>
      <c r="DV24" s="37"/>
      <c r="DW24" s="37"/>
      <c r="DX24" s="37"/>
      <c r="DY24" s="37"/>
    </row>
    <row r="25" spans="4:129" ht="4.5" customHeight="1" x14ac:dyDescent="0.15">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8"/>
      <c r="BY25" s="37"/>
      <c r="BZ25" s="37"/>
      <c r="CA25" s="66" t="s">
        <v>523</v>
      </c>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244" t="s">
        <v>28</v>
      </c>
      <c r="DG25" s="257">
        <v>1304</v>
      </c>
      <c r="DH25" s="243" t="s">
        <v>815</v>
      </c>
      <c r="DI25" s="242" t="s">
        <v>4</v>
      </c>
      <c r="DJ25" s="241" t="s">
        <v>28</v>
      </c>
      <c r="DS25" s="37"/>
      <c r="DT25" s="37"/>
      <c r="DU25" s="37"/>
      <c r="DV25" s="37"/>
      <c r="DW25" s="37"/>
      <c r="DX25" s="37"/>
      <c r="DY25" s="37"/>
    </row>
    <row r="26" spans="4:129" ht="18" customHeight="1" x14ac:dyDescent="0.15">
      <c r="D26" s="7"/>
      <c r="E26" s="7" t="s">
        <v>268</v>
      </c>
      <c r="F26" s="7"/>
      <c r="G26" s="7"/>
      <c r="H26" s="7"/>
      <c r="I26" s="332" t="s">
        <v>530</v>
      </c>
      <c r="J26" s="333"/>
      <c r="K26" s="333"/>
      <c r="L26" s="333"/>
      <c r="M26" s="333"/>
      <c r="N26" s="333"/>
      <c r="O26" s="333"/>
      <c r="P26" s="333"/>
      <c r="Q26" s="334"/>
      <c r="R26" s="26"/>
      <c r="S26" s="27" t="s">
        <v>320</v>
      </c>
      <c r="T26" s="26"/>
      <c r="U26" s="335" t="s">
        <v>531</v>
      </c>
      <c r="V26" s="336"/>
      <c r="W26" s="336"/>
      <c r="X26" s="336"/>
      <c r="Y26" s="336"/>
      <c r="Z26" s="336"/>
      <c r="AA26" s="336"/>
      <c r="AB26" s="336"/>
      <c r="AC26" s="337"/>
      <c r="AD26" s="11"/>
      <c r="AE26" s="299"/>
      <c r="AF26" s="316"/>
      <c r="AG26" s="300"/>
      <c r="AH26" s="11" t="s">
        <v>321</v>
      </c>
      <c r="AI26" s="11"/>
      <c r="AJ26" s="11"/>
      <c r="AK26" s="11"/>
      <c r="AL26" s="11"/>
      <c r="AM26" s="11"/>
      <c r="AN26" s="11"/>
      <c r="AO26" s="11"/>
      <c r="AP26" s="11"/>
      <c r="AQ26" s="7"/>
      <c r="AR26" s="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8" t="s">
        <v>293</v>
      </c>
      <c r="BY26" s="37">
        <f t="shared" ref="BY26:BY31" si="0">LEN(TRIM(L28))</f>
        <v>0</v>
      </c>
      <c r="BZ26" s="37"/>
      <c r="CA26" s="63" t="s">
        <v>510</v>
      </c>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244" t="s">
        <v>30</v>
      </c>
      <c r="DG26" s="257">
        <v>1305</v>
      </c>
      <c r="DH26" s="243" t="s">
        <v>816</v>
      </c>
      <c r="DI26" s="242" t="s">
        <v>4</v>
      </c>
      <c r="DJ26" s="241" t="s">
        <v>30</v>
      </c>
      <c r="DS26" s="37"/>
      <c r="DT26" s="37"/>
      <c r="DU26" s="37"/>
      <c r="DV26" s="37"/>
      <c r="DW26" s="37"/>
      <c r="DX26" s="37"/>
      <c r="DY26" s="37"/>
    </row>
    <row r="27" spans="4:129" ht="8.25" customHeight="1" x14ac:dyDescent="0.15">
      <c r="D27" s="7"/>
      <c r="E27" s="7"/>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8" t="s">
        <v>294</v>
      </c>
      <c r="BY27" s="37">
        <f t="shared" si="0"/>
        <v>0</v>
      </c>
      <c r="BZ27" s="37"/>
      <c r="CA27" s="56" t="s">
        <v>511</v>
      </c>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244" t="s">
        <v>32</v>
      </c>
      <c r="DG27" s="257">
        <v>1601</v>
      </c>
      <c r="DH27" s="242" t="s">
        <v>817</v>
      </c>
      <c r="DI27" s="242" t="s">
        <v>34</v>
      </c>
      <c r="DJ27" s="241" t="s">
        <v>32</v>
      </c>
      <c r="DS27" s="37"/>
      <c r="DT27" s="37"/>
      <c r="DU27" s="37"/>
      <c r="DV27" s="37"/>
      <c r="DW27" s="37"/>
      <c r="DX27" s="37"/>
      <c r="DY27" s="37"/>
    </row>
    <row r="28" spans="4:129" ht="17.25" customHeight="1" x14ac:dyDescent="0.15">
      <c r="D28" s="7"/>
      <c r="E28" s="363" t="s">
        <v>271</v>
      </c>
      <c r="F28" s="364"/>
      <c r="G28" s="364"/>
      <c r="H28" s="364"/>
      <c r="I28" s="364"/>
      <c r="J28" s="364"/>
      <c r="K28" s="364"/>
      <c r="L28" s="349"/>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1"/>
      <c r="AR28" s="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8" t="s">
        <v>295</v>
      </c>
      <c r="BY28" s="37">
        <f t="shared" si="0"/>
        <v>0</v>
      </c>
      <c r="BZ28" s="37"/>
      <c r="CA28" s="56" t="s">
        <v>515</v>
      </c>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244" t="s">
        <v>35</v>
      </c>
      <c r="DG28" s="257">
        <v>2101</v>
      </c>
      <c r="DH28" s="243" t="s">
        <v>818</v>
      </c>
      <c r="DI28" s="242" t="s">
        <v>4</v>
      </c>
      <c r="DJ28" s="241" t="s">
        <v>35</v>
      </c>
      <c r="DS28" s="37"/>
      <c r="DT28" s="37"/>
      <c r="DU28" s="37"/>
      <c r="DV28" s="37"/>
      <c r="DW28" s="37"/>
      <c r="DX28" s="37"/>
      <c r="DY28" s="37"/>
    </row>
    <row r="29" spans="4:129" ht="17.25" customHeight="1" x14ac:dyDescent="0.15">
      <c r="D29" s="7"/>
      <c r="E29" s="338" t="s">
        <v>272</v>
      </c>
      <c r="F29" s="339"/>
      <c r="G29" s="339"/>
      <c r="H29" s="339"/>
      <c r="I29" s="339"/>
      <c r="J29" s="339"/>
      <c r="K29" s="339"/>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3"/>
      <c r="AR29" s="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8" t="s">
        <v>296</v>
      </c>
      <c r="BY29" s="37">
        <f t="shared" si="0"/>
        <v>0</v>
      </c>
      <c r="BZ29" s="37"/>
      <c r="CA29" s="67" t="s">
        <v>514</v>
      </c>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244" t="s">
        <v>37</v>
      </c>
      <c r="DG29" s="257">
        <v>2102</v>
      </c>
      <c r="DH29" s="243" t="s">
        <v>819</v>
      </c>
      <c r="DI29" s="242" t="s">
        <v>4</v>
      </c>
      <c r="DJ29" s="241" t="s">
        <v>37</v>
      </c>
      <c r="DS29" s="37"/>
      <c r="DT29" s="37"/>
      <c r="DU29" s="37"/>
      <c r="DV29" s="37"/>
      <c r="DW29" s="37"/>
      <c r="DX29" s="37"/>
      <c r="DY29" s="37"/>
    </row>
    <row r="30" spans="4:129" ht="17.25" customHeight="1" x14ac:dyDescent="0.15">
      <c r="D30" s="7"/>
      <c r="E30" s="338" t="s">
        <v>269</v>
      </c>
      <c r="F30" s="339"/>
      <c r="G30" s="339"/>
      <c r="H30" s="339"/>
      <c r="I30" s="339"/>
      <c r="J30" s="339"/>
      <c r="K30" s="339"/>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3"/>
      <c r="AR30" s="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8" t="s">
        <v>297</v>
      </c>
      <c r="BY30" s="37">
        <f t="shared" si="0"/>
        <v>0</v>
      </c>
      <c r="BZ30" s="37"/>
      <c r="CA30" s="67" t="s">
        <v>512</v>
      </c>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244" t="s">
        <v>39</v>
      </c>
      <c r="DG30" s="257">
        <v>2201</v>
      </c>
      <c r="DH30" s="243" t="s">
        <v>820</v>
      </c>
      <c r="DI30" s="242" t="s">
        <v>4</v>
      </c>
      <c r="DJ30" s="241" t="s">
        <v>39</v>
      </c>
      <c r="DS30" s="37"/>
      <c r="DT30" s="37"/>
      <c r="DU30" s="37"/>
      <c r="DV30" s="37"/>
      <c r="DW30" s="37"/>
      <c r="DX30" s="37"/>
      <c r="DY30" s="37"/>
    </row>
    <row r="31" spans="4:129" ht="17.25" customHeight="1" x14ac:dyDescent="0.15">
      <c r="D31" s="7"/>
      <c r="E31" s="338" t="s">
        <v>270</v>
      </c>
      <c r="F31" s="339"/>
      <c r="G31" s="339"/>
      <c r="H31" s="339"/>
      <c r="I31" s="339"/>
      <c r="J31" s="339"/>
      <c r="K31" s="339"/>
      <c r="L31" s="343"/>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44"/>
      <c r="AR31" s="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8" t="s">
        <v>298</v>
      </c>
      <c r="BY31" s="37">
        <f t="shared" si="0"/>
        <v>0</v>
      </c>
      <c r="BZ31" s="37"/>
      <c r="CA31" s="56" t="s">
        <v>513</v>
      </c>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244" t="s">
        <v>41</v>
      </c>
      <c r="DG31" s="257">
        <v>2202</v>
      </c>
      <c r="DH31" s="243" t="s">
        <v>821</v>
      </c>
      <c r="DI31" s="242" t="s">
        <v>4</v>
      </c>
      <c r="DJ31" s="241" t="s">
        <v>41</v>
      </c>
      <c r="DS31" s="37"/>
      <c r="DT31" s="37"/>
      <c r="DU31" s="37"/>
      <c r="DV31" s="37"/>
      <c r="DW31" s="37"/>
      <c r="DX31" s="37"/>
      <c r="DY31" s="37"/>
    </row>
    <row r="32" spans="4:129" ht="17.25" customHeight="1" x14ac:dyDescent="0.15">
      <c r="D32" s="7"/>
      <c r="E32" s="338" t="s">
        <v>273</v>
      </c>
      <c r="F32" s="339"/>
      <c r="G32" s="339"/>
      <c r="H32" s="339"/>
      <c r="I32" s="339"/>
      <c r="J32" s="339"/>
      <c r="K32" s="339"/>
      <c r="L32" s="343"/>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44"/>
      <c r="AR32" s="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69" t="s">
        <v>597</v>
      </c>
      <c r="BY32" s="39">
        <f>LEN(TRIM(L34))</f>
        <v>0</v>
      </c>
      <c r="BZ32" s="37"/>
      <c r="CA32" s="63" t="s">
        <v>506</v>
      </c>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244" t="s">
        <v>43</v>
      </c>
      <c r="DG32" s="257">
        <v>2203</v>
      </c>
      <c r="DH32" s="243" t="s">
        <v>822</v>
      </c>
      <c r="DI32" s="242" t="s">
        <v>4</v>
      </c>
      <c r="DJ32" s="241" t="s">
        <v>43</v>
      </c>
      <c r="DS32" s="37"/>
      <c r="DT32" s="37"/>
      <c r="DU32" s="37"/>
      <c r="DV32" s="37"/>
      <c r="DW32" s="37"/>
      <c r="DX32" s="37"/>
      <c r="DY32" s="37"/>
    </row>
    <row r="33" spans="4:129" ht="17.25" customHeight="1" x14ac:dyDescent="0.15">
      <c r="D33" s="7"/>
      <c r="E33" s="338" t="s">
        <v>274</v>
      </c>
      <c r="F33" s="339"/>
      <c r="G33" s="339"/>
      <c r="H33" s="339"/>
      <c r="I33" s="339"/>
      <c r="J33" s="339"/>
      <c r="K33" s="339"/>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4"/>
      <c r="AR33" s="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64" t="s">
        <v>532</v>
      </c>
      <c r="BY33" s="37">
        <f>LEN(TRIM(J36))</f>
        <v>0</v>
      </c>
      <c r="BZ33" s="37"/>
      <c r="CA33" s="65"/>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244" t="s">
        <v>45</v>
      </c>
      <c r="DG33" s="257">
        <v>2204</v>
      </c>
      <c r="DH33" s="243" t="s">
        <v>823</v>
      </c>
      <c r="DI33" s="242" t="s">
        <v>4</v>
      </c>
      <c r="DJ33" s="241" t="s">
        <v>45</v>
      </c>
      <c r="DS33" s="37"/>
      <c r="DT33" s="37"/>
      <c r="DU33" s="37"/>
      <c r="DV33" s="37"/>
      <c r="DW33" s="37"/>
      <c r="DX33" s="37"/>
      <c r="DY33" s="37"/>
    </row>
    <row r="34" spans="4:129" ht="17.25" customHeight="1" x14ac:dyDescent="0.15">
      <c r="D34" s="7"/>
      <c r="E34" s="340" t="s">
        <v>599</v>
      </c>
      <c r="F34" s="341"/>
      <c r="G34" s="341"/>
      <c r="H34" s="341"/>
      <c r="I34" s="341"/>
      <c r="J34" s="341"/>
      <c r="K34" s="342"/>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6"/>
      <c r="AR34" s="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64" t="s">
        <v>534</v>
      </c>
      <c r="BY34" s="37">
        <f>LEN(TRIM(J37))</f>
        <v>0</v>
      </c>
      <c r="BZ34" s="37"/>
      <c r="CA34" s="51"/>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244" t="s">
        <v>47</v>
      </c>
      <c r="DG34" s="257">
        <v>2205</v>
      </c>
      <c r="DH34" s="243" t="s">
        <v>824</v>
      </c>
      <c r="DI34" s="242" t="s">
        <v>4</v>
      </c>
      <c r="DJ34" s="241" t="s">
        <v>47</v>
      </c>
      <c r="DS34" s="37"/>
      <c r="DT34" s="37"/>
      <c r="DU34" s="37"/>
      <c r="DV34" s="37"/>
      <c r="DW34" s="37"/>
      <c r="DX34" s="37"/>
      <c r="DY34" s="37"/>
    </row>
    <row r="35" spans="4:129" ht="7.5" customHeight="1" x14ac:dyDescent="0.15">
      <c r="D35" s="7"/>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7"/>
      <c r="AR35" s="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64" t="s">
        <v>540</v>
      </c>
      <c r="BY35" s="37">
        <f>LEN(TRIM(J38))</f>
        <v>0</v>
      </c>
      <c r="BZ35" s="37"/>
      <c r="CA35" s="50"/>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244" t="s">
        <v>49</v>
      </c>
      <c r="DG35" s="257">
        <v>2206</v>
      </c>
      <c r="DH35" s="243" t="s">
        <v>825</v>
      </c>
      <c r="DI35" s="242" t="s">
        <v>4</v>
      </c>
      <c r="DJ35" s="241" t="s">
        <v>49</v>
      </c>
      <c r="DS35" s="37"/>
      <c r="DT35" s="37"/>
      <c r="DU35" s="37"/>
      <c r="DV35" s="37"/>
      <c r="DW35" s="37"/>
      <c r="DX35" s="37"/>
      <c r="DY35" s="37"/>
    </row>
    <row r="36" spans="4:129" ht="20.25" customHeight="1" x14ac:dyDescent="0.15">
      <c r="D36" s="7"/>
      <c r="E36" s="307" t="s">
        <v>311</v>
      </c>
      <c r="F36" s="293"/>
      <c r="G36" s="293"/>
      <c r="H36" s="292" t="s">
        <v>322</v>
      </c>
      <c r="I36" s="293"/>
      <c r="J36" s="290"/>
      <c r="K36" s="347"/>
      <c r="L36" s="347"/>
      <c r="M36" s="347"/>
      <c r="N36" s="292" t="s">
        <v>278</v>
      </c>
      <c r="O36" s="293"/>
      <c r="P36" s="294"/>
      <c r="Q36" s="295"/>
      <c r="R36" s="295"/>
      <c r="S36" s="295"/>
      <c r="T36" s="295"/>
      <c r="U36" s="295"/>
      <c r="V36" s="295"/>
      <c r="W36" s="296"/>
      <c r="Y36" s="307" t="s">
        <v>312</v>
      </c>
      <c r="Z36" s="292"/>
      <c r="AA36" s="292"/>
      <c r="AB36" s="292" t="s">
        <v>322</v>
      </c>
      <c r="AC36" s="293"/>
      <c r="AD36" s="290"/>
      <c r="AE36" s="291"/>
      <c r="AF36" s="291"/>
      <c r="AG36" s="291"/>
      <c r="AH36" s="74" t="s">
        <v>278</v>
      </c>
      <c r="AI36" s="74"/>
      <c r="AJ36" s="294"/>
      <c r="AK36" s="295"/>
      <c r="AL36" s="295"/>
      <c r="AM36" s="295"/>
      <c r="AN36" s="295"/>
      <c r="AO36" s="295"/>
      <c r="AP36" s="295"/>
      <c r="AQ36" s="296"/>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64" t="s">
        <v>542</v>
      </c>
      <c r="BY36" s="37">
        <f>LEN(TRIM(J39))</f>
        <v>0</v>
      </c>
      <c r="BZ36" s="37"/>
      <c r="CA36" s="60" t="s">
        <v>763</v>
      </c>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244" t="s">
        <v>51</v>
      </c>
      <c r="DG36" s="257">
        <v>2207</v>
      </c>
      <c r="DH36" s="243" t="s">
        <v>826</v>
      </c>
      <c r="DI36" s="242" t="s">
        <v>4</v>
      </c>
      <c r="DJ36" s="241" t="s">
        <v>51</v>
      </c>
      <c r="DS36" s="37"/>
      <c r="DT36" s="37"/>
      <c r="DU36" s="37"/>
      <c r="DV36" s="37"/>
      <c r="DW36" s="37"/>
      <c r="DX36" s="37"/>
      <c r="DY36" s="37"/>
    </row>
    <row r="37" spans="4:129" ht="20.25" customHeight="1" x14ac:dyDescent="0.15">
      <c r="D37" s="7"/>
      <c r="E37" s="307" t="s">
        <v>313</v>
      </c>
      <c r="F37" s="293"/>
      <c r="G37" s="293"/>
      <c r="H37" s="292" t="s">
        <v>322</v>
      </c>
      <c r="I37" s="293"/>
      <c r="J37" s="290"/>
      <c r="K37" s="347"/>
      <c r="L37" s="347"/>
      <c r="M37" s="347"/>
      <c r="N37" s="292" t="s">
        <v>278</v>
      </c>
      <c r="O37" s="293"/>
      <c r="P37" s="294"/>
      <c r="Q37" s="295"/>
      <c r="R37" s="295"/>
      <c r="S37" s="295"/>
      <c r="T37" s="295"/>
      <c r="U37" s="295"/>
      <c r="V37" s="295"/>
      <c r="W37" s="296"/>
      <c r="Y37" s="307" t="s">
        <v>314</v>
      </c>
      <c r="Z37" s="292"/>
      <c r="AA37" s="292"/>
      <c r="AB37" s="292" t="s">
        <v>322</v>
      </c>
      <c r="AC37" s="293"/>
      <c r="AD37" s="290"/>
      <c r="AE37" s="291"/>
      <c r="AF37" s="291"/>
      <c r="AG37" s="291"/>
      <c r="AH37" s="74" t="s">
        <v>278</v>
      </c>
      <c r="AI37" s="74"/>
      <c r="AJ37" s="294"/>
      <c r="AK37" s="295"/>
      <c r="AL37" s="295"/>
      <c r="AM37" s="295"/>
      <c r="AN37" s="295"/>
      <c r="AO37" s="295"/>
      <c r="AP37" s="295"/>
      <c r="AQ37" s="296"/>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64" t="s">
        <v>536</v>
      </c>
      <c r="BY37" s="37">
        <f>LEN(TRIM(P36))</f>
        <v>0</v>
      </c>
      <c r="BZ37" s="37"/>
      <c r="CA37" s="61" t="s">
        <v>531</v>
      </c>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244" t="s">
        <v>53</v>
      </c>
      <c r="DG37" s="257">
        <v>2208</v>
      </c>
      <c r="DH37" s="243" t="s">
        <v>827</v>
      </c>
      <c r="DI37" s="242" t="s">
        <v>4</v>
      </c>
      <c r="DJ37" s="241" t="s">
        <v>53</v>
      </c>
      <c r="DS37" s="37"/>
      <c r="DT37" s="37"/>
      <c r="DU37" s="37"/>
      <c r="DV37" s="37"/>
      <c r="DW37" s="37"/>
      <c r="DX37" s="37"/>
      <c r="DY37" s="37"/>
    </row>
    <row r="38" spans="4:129" ht="20.25" customHeight="1" x14ac:dyDescent="0.15">
      <c r="D38" s="7"/>
      <c r="E38" s="307" t="s">
        <v>315</v>
      </c>
      <c r="F38" s="293"/>
      <c r="G38" s="293"/>
      <c r="H38" s="292" t="s">
        <v>322</v>
      </c>
      <c r="I38" s="293"/>
      <c r="J38" s="290"/>
      <c r="K38" s="291"/>
      <c r="L38" s="291"/>
      <c r="M38" s="291"/>
      <c r="N38" s="292" t="s">
        <v>278</v>
      </c>
      <c r="O38" s="293"/>
      <c r="P38" s="294"/>
      <c r="Q38" s="295"/>
      <c r="R38" s="295"/>
      <c r="S38" s="295"/>
      <c r="T38" s="295"/>
      <c r="U38" s="295"/>
      <c r="V38" s="295"/>
      <c r="W38" s="296"/>
      <c r="Y38" s="307" t="s">
        <v>316</v>
      </c>
      <c r="Z38" s="292"/>
      <c r="AA38" s="292"/>
      <c r="AB38" s="292" t="s">
        <v>322</v>
      </c>
      <c r="AC38" s="293"/>
      <c r="AD38" s="290"/>
      <c r="AE38" s="291"/>
      <c r="AF38" s="291"/>
      <c r="AG38" s="291"/>
      <c r="AH38" s="74" t="s">
        <v>278</v>
      </c>
      <c r="AI38" s="74"/>
      <c r="AJ38" s="294"/>
      <c r="AK38" s="295"/>
      <c r="AL38" s="295"/>
      <c r="AM38" s="295"/>
      <c r="AN38" s="295"/>
      <c r="AO38" s="295"/>
      <c r="AP38" s="295"/>
      <c r="AQ38" s="296"/>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64" t="s">
        <v>538</v>
      </c>
      <c r="BY38" s="37">
        <f>LEN(TRIM(P37))</f>
        <v>0</v>
      </c>
      <c r="BZ38" s="37"/>
      <c r="CA38" s="67" t="s">
        <v>741</v>
      </c>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244" t="s">
        <v>605</v>
      </c>
      <c r="DG38" s="257">
        <v>2209</v>
      </c>
      <c r="DH38" s="243" t="s">
        <v>828</v>
      </c>
      <c r="DI38" s="242" t="s">
        <v>4</v>
      </c>
      <c r="DJ38" s="241" t="s">
        <v>605</v>
      </c>
      <c r="DS38" s="37"/>
      <c r="DT38" s="37"/>
      <c r="DU38" s="37"/>
      <c r="DV38" s="37"/>
      <c r="DW38" s="37"/>
      <c r="DX38" s="37"/>
      <c r="DY38" s="37"/>
    </row>
    <row r="39" spans="4:129" ht="20.25" customHeight="1" x14ac:dyDescent="0.15">
      <c r="D39" s="7"/>
      <c r="E39" s="307" t="s">
        <v>317</v>
      </c>
      <c r="F39" s="293"/>
      <c r="G39" s="293"/>
      <c r="H39" s="292" t="s">
        <v>322</v>
      </c>
      <c r="I39" s="293"/>
      <c r="J39" s="290"/>
      <c r="K39" s="291"/>
      <c r="L39" s="291"/>
      <c r="M39" s="291"/>
      <c r="N39" s="292" t="s">
        <v>278</v>
      </c>
      <c r="O39" s="293"/>
      <c r="P39" s="294"/>
      <c r="Q39" s="295"/>
      <c r="R39" s="295"/>
      <c r="S39" s="295"/>
      <c r="T39" s="295"/>
      <c r="U39" s="295"/>
      <c r="V39" s="295"/>
      <c r="W39" s="296"/>
      <c r="Y39" s="307" t="s">
        <v>318</v>
      </c>
      <c r="Z39" s="292"/>
      <c r="AA39" s="292"/>
      <c r="AB39" s="292" t="s">
        <v>322</v>
      </c>
      <c r="AC39" s="293"/>
      <c r="AD39" s="290"/>
      <c r="AE39" s="291"/>
      <c r="AF39" s="291"/>
      <c r="AG39" s="291"/>
      <c r="AH39" s="74" t="s">
        <v>278</v>
      </c>
      <c r="AI39" s="74"/>
      <c r="AJ39" s="294"/>
      <c r="AK39" s="295"/>
      <c r="AL39" s="295"/>
      <c r="AM39" s="295"/>
      <c r="AN39" s="295"/>
      <c r="AO39" s="295"/>
      <c r="AP39" s="295"/>
      <c r="AQ39" s="296"/>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64" t="s">
        <v>544</v>
      </c>
      <c r="BY39" s="37">
        <f>LEN(TRIM(P38))</f>
        <v>0</v>
      </c>
      <c r="BZ39" s="37"/>
      <c r="CA39" s="227" t="s">
        <v>740</v>
      </c>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244" t="s">
        <v>56</v>
      </c>
      <c r="DG39" s="257">
        <v>2210</v>
      </c>
      <c r="DH39" s="243" t="s">
        <v>829</v>
      </c>
      <c r="DI39" s="242" t="s">
        <v>4</v>
      </c>
      <c r="DJ39" s="241" t="s">
        <v>56</v>
      </c>
      <c r="DS39" s="37"/>
      <c r="DT39" s="37"/>
      <c r="DU39" s="37"/>
      <c r="DV39" s="37"/>
      <c r="DW39" s="37"/>
      <c r="DX39" s="37"/>
      <c r="DY39" s="37"/>
    </row>
    <row r="40" spans="4:129" ht="9" customHeight="1" x14ac:dyDescent="0.15">
      <c r="D40" s="7"/>
      <c r="L40" s="298" t="s">
        <v>596</v>
      </c>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64" t="s">
        <v>546</v>
      </c>
      <c r="BY40" s="37">
        <f>LEN(TRIM(P39))</f>
        <v>0</v>
      </c>
      <c r="BZ40" s="37"/>
      <c r="CA40" s="59"/>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244" t="s">
        <v>58</v>
      </c>
      <c r="DG40" s="257">
        <v>2211</v>
      </c>
      <c r="DH40" s="243" t="s">
        <v>830</v>
      </c>
      <c r="DI40" s="242" t="s">
        <v>4</v>
      </c>
      <c r="DJ40" s="241" t="s">
        <v>58</v>
      </c>
      <c r="DS40" s="37"/>
      <c r="DT40" s="37"/>
      <c r="DU40" s="37"/>
      <c r="DV40" s="37"/>
      <c r="DW40" s="37"/>
      <c r="DX40" s="37"/>
      <c r="DY40" s="37"/>
    </row>
    <row r="41" spans="4:129" customFormat="1" ht="26.25" customHeight="1" x14ac:dyDescent="0.15">
      <c r="D41" s="107"/>
      <c r="E41" s="309" t="s">
        <v>673</v>
      </c>
      <c r="F41" s="310"/>
      <c r="G41" s="310"/>
      <c r="H41" s="311"/>
      <c r="I41" s="301" t="s">
        <v>662</v>
      </c>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3"/>
      <c r="AR41" s="107"/>
      <c r="BX41" s="108"/>
      <c r="DF41" s="244" t="s">
        <v>59</v>
      </c>
      <c r="DG41" s="257">
        <v>2212</v>
      </c>
      <c r="DH41" s="243" t="s">
        <v>831</v>
      </c>
      <c r="DI41" s="242" t="s">
        <v>4</v>
      </c>
      <c r="DJ41" s="241" t="s">
        <v>59</v>
      </c>
      <c r="DK41" s="113"/>
      <c r="DL41" s="113"/>
      <c r="DM41" s="113"/>
      <c r="DN41" s="113"/>
      <c r="DO41" s="113"/>
      <c r="DP41" s="113"/>
      <c r="DQ41" s="113"/>
      <c r="DR41" s="113"/>
    </row>
    <row r="42" spans="4:129" customFormat="1" ht="16.5" customHeight="1" x14ac:dyDescent="0.15">
      <c r="D42" s="107"/>
      <c r="E42" s="107"/>
      <c r="F42" s="107"/>
      <c r="G42" s="107"/>
      <c r="H42" s="107"/>
      <c r="I42" s="107"/>
      <c r="J42" s="107"/>
      <c r="K42" s="107"/>
      <c r="L42" s="107" t="s">
        <v>664</v>
      </c>
      <c r="M42" s="107"/>
      <c r="N42" s="107"/>
      <c r="O42" s="304"/>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6"/>
      <c r="AR42" s="107"/>
      <c r="BX42" s="108" t="s">
        <v>674</v>
      </c>
      <c r="BY42" s="39">
        <f>IF(LEFT(I41,1)="未",0,LEN(I41))</f>
        <v>0</v>
      </c>
      <c r="CA42" s="60" t="s">
        <v>765</v>
      </c>
      <c r="DF42" s="244" t="s">
        <v>606</v>
      </c>
      <c r="DG42" s="257">
        <v>2213</v>
      </c>
      <c r="DH42" s="243" t="s">
        <v>830</v>
      </c>
      <c r="DI42" s="242" t="s">
        <v>4</v>
      </c>
      <c r="DJ42" s="241" t="s">
        <v>606</v>
      </c>
      <c r="DK42" s="113"/>
      <c r="DL42" s="113"/>
      <c r="DM42" s="113"/>
      <c r="DN42" s="113"/>
      <c r="DO42" s="113"/>
      <c r="DP42" s="113"/>
      <c r="DQ42" s="113"/>
      <c r="DR42" s="113"/>
    </row>
    <row r="43" spans="4:129" customFormat="1" ht="15" customHeight="1" x14ac:dyDescent="0.15">
      <c r="D43" s="107"/>
      <c r="L43" s="312" t="s">
        <v>735</v>
      </c>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107"/>
      <c r="BX43" s="108" t="s">
        <v>675</v>
      </c>
      <c r="BY43">
        <f>LEN(TRIM(O42))</f>
        <v>0</v>
      </c>
      <c r="CA43" s="61" t="s">
        <v>531</v>
      </c>
      <c r="DF43" s="244" t="s">
        <v>607</v>
      </c>
      <c r="DG43" s="258">
        <v>2301</v>
      </c>
      <c r="DH43" s="243" t="s">
        <v>832</v>
      </c>
      <c r="DI43" s="242" t="s">
        <v>4</v>
      </c>
      <c r="DJ43" s="241" t="s">
        <v>607</v>
      </c>
      <c r="DK43" s="113"/>
      <c r="DL43" s="113"/>
      <c r="DM43" s="113"/>
      <c r="DN43" s="113"/>
      <c r="DO43" s="113"/>
      <c r="DP43" s="113"/>
      <c r="DQ43" s="113"/>
      <c r="DR43" s="113"/>
    </row>
    <row r="44" spans="4:129" customFormat="1" ht="18" customHeight="1" x14ac:dyDescent="0.15">
      <c r="D44" s="107"/>
      <c r="E44" s="288" t="s">
        <v>759</v>
      </c>
      <c r="F44" s="279"/>
      <c r="G44" s="279"/>
      <c r="H44" s="279"/>
      <c r="I44" s="279"/>
      <c r="J44" s="279"/>
      <c r="K44" s="279"/>
      <c r="L44" s="279"/>
      <c r="M44" s="279"/>
      <c r="N44" s="279"/>
      <c r="O44" s="279"/>
      <c r="P44" s="280"/>
      <c r="Q44" s="304" t="s">
        <v>531</v>
      </c>
      <c r="R44" s="305"/>
      <c r="S44" s="305"/>
      <c r="T44" s="305"/>
      <c r="U44" s="305"/>
      <c r="V44" s="305"/>
      <c r="W44" s="305"/>
      <c r="X44" s="305"/>
      <c r="Y44" s="308"/>
      <c r="Z44" s="239" t="s">
        <v>758</v>
      </c>
      <c r="AA44" s="8"/>
      <c r="AB44" s="8"/>
      <c r="AC44" s="8"/>
      <c r="AD44" s="8"/>
      <c r="AE44" s="8"/>
      <c r="AF44" s="8"/>
      <c r="AG44" s="8"/>
      <c r="AH44" s="8"/>
      <c r="AI44" s="8"/>
      <c r="AJ44" s="225"/>
      <c r="AK44" s="225"/>
      <c r="AL44" s="225"/>
      <c r="AM44" s="225"/>
      <c r="AN44" s="225"/>
      <c r="AO44" s="225"/>
      <c r="AP44" s="225"/>
      <c r="AQ44" s="225"/>
      <c r="AR44" s="107"/>
      <c r="AS44" s="8"/>
      <c r="BX44" s="108" t="s">
        <v>742</v>
      </c>
      <c r="BY44">
        <f>IF(Q44="右の▼をクリックして選択",0,LEN(TRIM(Q44)))</f>
        <v>0</v>
      </c>
      <c r="CA44" s="67" t="s">
        <v>761</v>
      </c>
      <c r="DF44" s="244" t="s">
        <v>63</v>
      </c>
      <c r="DG44" s="257">
        <v>2302</v>
      </c>
      <c r="DH44" s="243" t="s">
        <v>833</v>
      </c>
      <c r="DI44" s="242" t="s">
        <v>4</v>
      </c>
      <c r="DJ44" s="241" t="s">
        <v>63</v>
      </c>
      <c r="DK44" s="113"/>
      <c r="DL44" s="113"/>
      <c r="DM44" s="113"/>
      <c r="DN44" s="113"/>
      <c r="DO44" s="113"/>
      <c r="DP44" s="113"/>
      <c r="DQ44" s="113"/>
      <c r="DR44" s="113"/>
    </row>
    <row r="45" spans="4:129" customFormat="1" ht="9" customHeight="1" x14ac:dyDescent="0.15">
      <c r="D45" s="107"/>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107"/>
      <c r="BX45" s="108" t="s">
        <v>778</v>
      </c>
      <c r="BY45">
        <f>LEN(TRIM(L48))</f>
        <v>0</v>
      </c>
      <c r="CA45" s="227" t="s">
        <v>764</v>
      </c>
      <c r="DF45" s="244" t="s">
        <v>65</v>
      </c>
      <c r="DG45" s="257">
        <v>2303</v>
      </c>
      <c r="DH45" s="243" t="s">
        <v>834</v>
      </c>
      <c r="DI45" s="242" t="s">
        <v>4</v>
      </c>
      <c r="DJ45" s="241" t="s">
        <v>65</v>
      </c>
      <c r="DK45" s="113"/>
      <c r="DL45" s="113"/>
      <c r="DM45" s="113"/>
      <c r="DN45" s="113"/>
      <c r="DO45" s="113"/>
      <c r="DP45" s="113"/>
      <c r="DQ45" s="113"/>
      <c r="DR45" s="113"/>
    </row>
    <row r="46" spans="4:129" ht="18" customHeight="1" x14ac:dyDescent="0.15">
      <c r="D46" s="7"/>
      <c r="E46" s="278" t="s">
        <v>684</v>
      </c>
      <c r="F46" s="279"/>
      <c r="G46" s="279"/>
      <c r="H46" s="280"/>
      <c r="I46" s="285" t="s">
        <v>690</v>
      </c>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7"/>
      <c r="BX46" s="116"/>
      <c r="DF46" s="244" t="s">
        <v>67</v>
      </c>
      <c r="DG46" s="257">
        <v>2304</v>
      </c>
      <c r="DH46" s="243" t="s">
        <v>835</v>
      </c>
      <c r="DI46" s="242" t="s">
        <v>4</v>
      </c>
      <c r="DJ46" s="241" t="s">
        <v>67</v>
      </c>
    </row>
    <row r="47" spans="4:129" ht="15" customHeight="1" x14ac:dyDescent="0.15">
      <c r="D47" s="7"/>
      <c r="E47" s="239" t="s">
        <v>717</v>
      </c>
      <c r="F47" s="114"/>
      <c r="G47" s="114"/>
      <c r="H47" s="114"/>
      <c r="I47" s="114"/>
      <c r="J47" s="114"/>
      <c r="K47" s="117"/>
      <c r="L47" s="118"/>
      <c r="M47" s="118"/>
      <c r="N47" s="118"/>
      <c r="O47" s="118"/>
      <c r="P47" s="114"/>
      <c r="Q47" s="114"/>
      <c r="R47" s="114"/>
      <c r="S47" s="114"/>
      <c r="T47" s="114"/>
      <c r="U47" s="114"/>
      <c r="V47" s="114"/>
      <c r="W47" s="114"/>
      <c r="X47" s="114"/>
      <c r="Y47" s="114"/>
      <c r="Z47" s="115"/>
      <c r="AA47" s="115"/>
      <c r="AB47" s="115"/>
      <c r="AC47" s="115"/>
      <c r="AD47" s="126"/>
      <c r="AE47" s="6"/>
      <c r="AF47" s="6"/>
      <c r="AG47" s="6"/>
      <c r="AH47" s="6"/>
      <c r="AI47" s="6"/>
      <c r="AJ47" s="6"/>
      <c r="AK47" s="125"/>
      <c r="AL47" s="6"/>
      <c r="AM47" s="6"/>
      <c r="AN47" s="6"/>
      <c r="AO47" s="6"/>
      <c r="AP47" s="6"/>
      <c r="AQ47" s="6"/>
      <c r="AR47" s="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64" t="s">
        <v>533</v>
      </c>
      <c r="BY47" s="37">
        <f>LEN(TRIM(AD36))</f>
        <v>0</v>
      </c>
      <c r="BZ47" s="37"/>
      <c r="CA47" s="60" t="s">
        <v>767</v>
      </c>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244" t="s">
        <v>69</v>
      </c>
      <c r="DG47" s="257">
        <v>2305</v>
      </c>
      <c r="DH47" s="243" t="s">
        <v>836</v>
      </c>
      <c r="DI47" s="242" t="s">
        <v>4</v>
      </c>
      <c r="DJ47" s="241" t="s">
        <v>69</v>
      </c>
      <c r="DS47" s="37"/>
      <c r="DT47" s="37"/>
      <c r="DU47" s="37"/>
      <c r="DV47" s="37"/>
      <c r="DW47" s="37"/>
      <c r="DX47" s="37"/>
      <c r="DY47" s="37"/>
    </row>
    <row r="48" spans="4:129" ht="18" customHeight="1" x14ac:dyDescent="0.15">
      <c r="D48" s="7"/>
      <c r="E48" s="281" t="s">
        <v>718</v>
      </c>
      <c r="F48" s="282"/>
      <c r="G48" s="282"/>
      <c r="H48" s="282"/>
      <c r="I48" s="282"/>
      <c r="J48" s="282"/>
      <c r="K48" s="282"/>
      <c r="L48" s="283"/>
      <c r="M48" s="284"/>
      <c r="N48" s="284"/>
      <c r="O48" s="284"/>
      <c r="P48" s="284"/>
      <c r="Q48" s="284"/>
      <c r="R48" s="254" t="s">
        <v>766</v>
      </c>
      <c r="S48" s="236"/>
      <c r="T48" s="236"/>
      <c r="U48" s="236"/>
      <c r="V48" s="236"/>
      <c r="W48" s="236"/>
      <c r="X48" s="236"/>
      <c r="Y48" s="236"/>
      <c r="Z48" s="236"/>
      <c r="AA48" s="236"/>
      <c r="AB48" s="287" t="s">
        <v>767</v>
      </c>
      <c r="AC48" s="287"/>
      <c r="AD48" s="287"/>
      <c r="AE48" s="287"/>
      <c r="AF48" s="287"/>
      <c r="AG48" s="287"/>
      <c r="AH48" s="287"/>
      <c r="AI48" s="282"/>
      <c r="AJ48" s="285"/>
      <c r="AK48" s="285"/>
      <c r="AL48" s="285"/>
      <c r="AM48" s="285"/>
      <c r="AN48" s="285"/>
      <c r="AO48" s="285"/>
      <c r="AP48" s="285"/>
      <c r="AQ48" s="285"/>
      <c r="AR48" s="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64" t="s">
        <v>535</v>
      </c>
      <c r="BY48" s="37">
        <f>LEN(TRIM(AD37))</f>
        <v>0</v>
      </c>
      <c r="BZ48" s="37"/>
      <c r="CA48" s="61" t="s">
        <v>531</v>
      </c>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244" t="s">
        <v>616</v>
      </c>
      <c r="DG48" s="257">
        <v>2601</v>
      </c>
      <c r="DH48" s="242" t="s">
        <v>837</v>
      </c>
      <c r="DI48" s="242" t="s">
        <v>34</v>
      </c>
      <c r="DJ48" s="241" t="s">
        <v>327</v>
      </c>
      <c r="DS48" s="37"/>
      <c r="DT48" s="37"/>
      <c r="DU48" s="37"/>
      <c r="DV48" s="37"/>
      <c r="DW48" s="37"/>
      <c r="DX48" s="37"/>
      <c r="DY48" s="37"/>
    </row>
    <row r="49" spans="2:129" ht="3.75" customHeight="1" x14ac:dyDescent="0.15">
      <c r="D49" s="7"/>
      <c r="E49" s="6"/>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6"/>
      <c r="AO49" s="6"/>
      <c r="AP49" s="6"/>
      <c r="AQ49" s="6"/>
      <c r="AR49" s="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64" t="s">
        <v>541</v>
      </c>
      <c r="BY49" s="37">
        <f>LEN(TRIM(AD38))</f>
        <v>0</v>
      </c>
      <c r="BZ49" s="37"/>
      <c r="CA49" s="67" t="s">
        <v>741</v>
      </c>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244" t="s">
        <v>678</v>
      </c>
      <c r="DG49" s="257">
        <v>2602</v>
      </c>
      <c r="DH49" s="243" t="s">
        <v>838</v>
      </c>
      <c r="DI49" s="243" t="s">
        <v>933</v>
      </c>
      <c r="DJ49" s="241" t="s">
        <v>678</v>
      </c>
      <c r="DS49" s="37"/>
      <c r="DT49" s="37"/>
      <c r="DU49" s="37"/>
      <c r="DV49" s="37"/>
      <c r="DW49" s="37"/>
      <c r="DX49" s="37"/>
      <c r="DY49" s="37"/>
    </row>
    <row r="50" spans="2:129" ht="3.75" customHeight="1" x14ac:dyDescent="0.15">
      <c r="D50" s="7"/>
      <c r="E50" s="7"/>
      <c r="F50" s="7"/>
      <c r="G50" s="7"/>
      <c r="H50" s="7"/>
      <c r="I50" s="7"/>
      <c r="J50" s="7"/>
      <c r="K50" s="7"/>
      <c r="L50" s="7"/>
      <c r="M50" s="7"/>
      <c r="N50" s="7"/>
      <c r="O50" s="7"/>
      <c r="P50" s="7"/>
      <c r="Q50" s="7"/>
      <c r="R50" s="7"/>
      <c r="S50" s="7"/>
      <c r="T50" s="7"/>
      <c r="U50" s="7"/>
      <c r="V50" s="7"/>
      <c r="W50" s="7"/>
      <c r="X50" s="7"/>
      <c r="Y50" s="106"/>
      <c r="Z50" s="106"/>
      <c r="AA50" s="106"/>
      <c r="AB50" s="106"/>
      <c r="AC50" s="106"/>
      <c r="AD50" s="7"/>
      <c r="AE50" s="7"/>
      <c r="AF50" s="7"/>
      <c r="AG50" s="7"/>
      <c r="AH50" s="7"/>
      <c r="AI50" s="7"/>
      <c r="AJ50" s="7"/>
      <c r="AK50" s="7"/>
      <c r="AL50" s="7"/>
      <c r="AM50" s="7"/>
      <c r="AN50" s="7"/>
      <c r="AO50" s="7"/>
      <c r="AP50" s="7"/>
      <c r="AQ50" s="7"/>
      <c r="AR50" s="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64" t="s">
        <v>543</v>
      </c>
      <c r="BY50" s="37">
        <f>LEN(TRIM(AD39))</f>
        <v>0</v>
      </c>
      <c r="BZ50" s="37"/>
      <c r="CA50" s="227" t="s">
        <v>740</v>
      </c>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244" t="s">
        <v>73</v>
      </c>
      <c r="DG50" s="257">
        <v>3201</v>
      </c>
      <c r="DH50" s="243" t="s">
        <v>839</v>
      </c>
      <c r="DI50" s="242" t="s">
        <v>4</v>
      </c>
      <c r="DJ50" s="241" t="s">
        <v>73</v>
      </c>
      <c r="DS50" s="37"/>
      <c r="DT50" s="37"/>
      <c r="DU50" s="37"/>
      <c r="DV50" s="37"/>
      <c r="DW50" s="37"/>
      <c r="DX50" s="37"/>
      <c r="DY50" s="37"/>
    </row>
    <row r="51" spans="2:129" ht="13.5" customHeight="1" x14ac:dyDescent="0.15">
      <c r="D51" s="7"/>
      <c r="E51" s="7" t="s">
        <v>792</v>
      </c>
      <c r="F51" s="7"/>
      <c r="G51" s="7"/>
      <c r="H51" s="251"/>
      <c r="I51" s="251"/>
      <c r="J51" s="251"/>
      <c r="K51" s="251"/>
      <c r="L51" s="264">
        <f>IF(I26="中学校",8000,IF(I26="高等学校",8000,IF(I26="大学",10000,IF(I26="職場・一般",10000,0))))</f>
        <v>0</v>
      </c>
      <c r="M51" s="264"/>
      <c r="N51" s="264"/>
      <c r="O51" s="264"/>
      <c r="P51" s="107" t="s">
        <v>782</v>
      </c>
      <c r="Q51" s="265">
        <v>1</v>
      </c>
      <c r="R51" s="265"/>
      <c r="S51" s="265"/>
      <c r="T51" s="240" t="s">
        <v>788</v>
      </c>
      <c r="U51" s="240"/>
      <c r="V51" s="240"/>
      <c r="W51" s="240"/>
      <c r="X51" s="248"/>
      <c r="Y51" s="252"/>
      <c r="Z51" s="250" t="s">
        <v>789</v>
      </c>
      <c r="AA51" s="107"/>
      <c r="AB51" s="107"/>
      <c r="AC51" s="107"/>
      <c r="AD51" s="107"/>
      <c r="AE51" s="266">
        <f>IFERROR(L51*Q51,0)</f>
        <v>0</v>
      </c>
      <c r="AF51" s="266"/>
      <c r="AG51" s="266"/>
      <c r="AH51" s="266"/>
      <c r="AI51" s="107" t="s">
        <v>790</v>
      </c>
      <c r="AJ51" s="107"/>
      <c r="AK51" s="107"/>
      <c r="AL51" s="107"/>
      <c r="AM51" s="235"/>
      <c r="AN51" s="235"/>
      <c r="AO51" s="235"/>
      <c r="AP51" s="235"/>
      <c r="AU51" s="247"/>
      <c r="AV51" s="248"/>
      <c r="AW51" s="248"/>
      <c r="AX51" s="248"/>
      <c r="AY51" s="248"/>
      <c r="AZ51" s="248"/>
      <c r="BA51" s="248"/>
      <c r="BB51" s="248"/>
      <c r="BC51" s="248"/>
      <c r="BD51" s="248"/>
      <c r="BE51" s="248"/>
      <c r="BF51" s="248"/>
      <c r="BG51" s="248"/>
      <c r="BH51" s="37"/>
      <c r="BI51" s="37"/>
      <c r="BJ51" s="37"/>
      <c r="BK51" s="37"/>
      <c r="BL51" s="37"/>
      <c r="BM51" s="37"/>
      <c r="BN51" s="37"/>
      <c r="BO51" s="37"/>
      <c r="BP51" s="37"/>
      <c r="BQ51" s="37"/>
      <c r="BR51" s="37"/>
      <c r="BS51" s="37"/>
      <c r="BT51" s="37"/>
      <c r="BU51" s="37"/>
      <c r="BV51" s="37"/>
      <c r="BW51" s="37"/>
      <c r="BX51" s="64" t="s">
        <v>537</v>
      </c>
      <c r="BY51" s="37">
        <f>LEN(TRIM(AJ36))</f>
        <v>0</v>
      </c>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244" t="s">
        <v>74</v>
      </c>
      <c r="DG51" s="257">
        <v>3202</v>
      </c>
      <c r="DH51" s="243" t="s">
        <v>840</v>
      </c>
      <c r="DI51" s="242" t="s">
        <v>4</v>
      </c>
      <c r="DJ51" s="241" t="s">
        <v>74</v>
      </c>
      <c r="DS51" s="37"/>
      <c r="DT51" s="37"/>
      <c r="DU51" s="37"/>
      <c r="DV51" s="37"/>
      <c r="DW51" s="37"/>
      <c r="DX51" s="37"/>
      <c r="DY51" s="37"/>
    </row>
    <row r="52" spans="2:129" ht="13.5" customHeight="1" x14ac:dyDescent="0.15">
      <c r="D52" s="7"/>
      <c r="E52" s="107" t="s">
        <v>779</v>
      </c>
      <c r="F52" s="107"/>
      <c r="G52" s="107"/>
      <c r="H52" s="107"/>
      <c r="I52" s="107"/>
      <c r="J52" s="107"/>
      <c r="K52" s="107"/>
      <c r="L52" s="273">
        <v>700</v>
      </c>
      <c r="M52" s="273"/>
      <c r="N52" s="273"/>
      <c r="O52" s="273"/>
      <c r="P52" s="249"/>
      <c r="Q52" s="107"/>
      <c r="R52" s="107"/>
      <c r="S52" s="107"/>
      <c r="T52" s="107"/>
      <c r="U52" s="107"/>
      <c r="V52" s="107"/>
      <c r="W52" s="107"/>
      <c r="X52" s="107"/>
      <c r="Y52" s="107"/>
      <c r="Z52" s="107"/>
      <c r="AA52" s="107"/>
      <c r="AB52" s="107"/>
      <c r="AC52" s="107"/>
      <c r="AD52" s="107"/>
      <c r="AE52" s="107"/>
      <c r="AF52" s="107"/>
      <c r="AG52" s="107"/>
      <c r="AH52" s="107"/>
      <c r="AI52" s="107" t="s">
        <v>780</v>
      </c>
      <c r="AJ52" s="107"/>
      <c r="AK52" s="107"/>
      <c r="AL52" s="107"/>
      <c r="AM52" s="107"/>
      <c r="AN52" s="235"/>
      <c r="AO52" s="235"/>
      <c r="AP52" s="235"/>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64"/>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244" t="s">
        <v>76</v>
      </c>
      <c r="DG52" s="257">
        <v>3203</v>
      </c>
      <c r="DH52" s="243" t="s">
        <v>841</v>
      </c>
      <c r="DI52" s="242" t="s">
        <v>4</v>
      </c>
      <c r="DJ52" s="241" t="s">
        <v>76</v>
      </c>
      <c r="DS52" s="37"/>
      <c r="DT52" s="37"/>
      <c r="DU52" s="37"/>
      <c r="DV52" s="37"/>
      <c r="DW52" s="37"/>
      <c r="DX52" s="37"/>
      <c r="DY52" s="37"/>
    </row>
    <row r="53" spans="2:129" ht="13.5" customHeight="1" x14ac:dyDescent="0.15">
      <c r="D53" s="7"/>
      <c r="E53" s="107" t="s">
        <v>781</v>
      </c>
      <c r="F53" s="107"/>
      <c r="G53" s="107"/>
      <c r="H53" s="107"/>
      <c r="I53" s="107"/>
      <c r="J53" s="107"/>
      <c r="K53" s="107"/>
      <c r="L53" s="273">
        <v>1500</v>
      </c>
      <c r="M53" s="273"/>
      <c r="N53" s="273"/>
      <c r="O53" s="273"/>
      <c r="P53" s="107" t="s">
        <v>782</v>
      </c>
      <c r="Q53" s="274">
        <f>IF(ISBLANK(AE26), 0, VALUE(SUBSTITUTE(SUBSTITUTE(SUBSTITUTE(SUBSTITUTE(SUBSTITUTE(SUBSTITUTE(SUBSTITUTE(SUBSTITUTE(SUBSTITUTE(SUBSTITUTE(AE26,"一",1),"二",2),"三",3),"四",4),"五",5),"六",6),"七",7),"八",8),"九",9),"〇",0)))</f>
        <v>0</v>
      </c>
      <c r="R53" s="274"/>
      <c r="S53" s="274"/>
      <c r="T53" s="107" t="s">
        <v>783</v>
      </c>
      <c r="U53" s="107"/>
      <c r="V53" s="107"/>
      <c r="W53" s="107"/>
      <c r="X53" s="107"/>
      <c r="Y53" s="107"/>
      <c r="Z53" s="250" t="s">
        <v>784</v>
      </c>
      <c r="AA53" s="107"/>
      <c r="AB53" s="107"/>
      <c r="AC53" s="107"/>
      <c r="AD53" s="107"/>
      <c r="AE53" s="266">
        <f>L53*Q53</f>
        <v>0</v>
      </c>
      <c r="AF53" s="266"/>
      <c r="AG53" s="266"/>
      <c r="AH53" s="266"/>
      <c r="AI53" s="107" t="s">
        <v>785</v>
      </c>
      <c r="AJ53" s="107"/>
      <c r="AK53" s="107"/>
      <c r="AL53" s="107"/>
      <c r="AM53" s="107"/>
      <c r="AN53" s="235"/>
      <c r="AO53" s="235"/>
      <c r="AP53" s="235"/>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64"/>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244" t="s">
        <v>78</v>
      </c>
      <c r="DG53" s="257">
        <v>3204</v>
      </c>
      <c r="DH53" s="243" t="s">
        <v>842</v>
      </c>
      <c r="DI53" s="242" t="s">
        <v>4</v>
      </c>
      <c r="DJ53" s="241" t="s">
        <v>78</v>
      </c>
      <c r="DS53" s="37"/>
      <c r="DT53" s="37"/>
      <c r="DU53" s="37"/>
      <c r="DV53" s="37"/>
      <c r="DW53" s="37"/>
      <c r="DX53" s="37"/>
      <c r="DY53" s="37"/>
    </row>
    <row r="54" spans="2:129" ht="13.5" customHeight="1" x14ac:dyDescent="0.15">
      <c r="D54" s="7"/>
      <c r="E54" s="107" t="s">
        <v>786</v>
      </c>
      <c r="F54" s="107"/>
      <c r="G54" s="107"/>
      <c r="H54" s="107"/>
      <c r="I54" s="107"/>
      <c r="J54" s="107"/>
      <c r="K54" s="107"/>
      <c r="L54" s="107" t="s">
        <v>787</v>
      </c>
      <c r="M54" s="107"/>
      <c r="N54" s="107"/>
      <c r="O54" s="107"/>
      <c r="P54" s="107"/>
      <c r="Q54" s="249"/>
      <c r="R54" s="249"/>
      <c r="S54"/>
      <c r="T54"/>
      <c r="U54"/>
      <c r="V54" s="275">
        <f>AE51+L52+AE53</f>
        <v>700</v>
      </c>
      <c r="W54" s="276"/>
      <c r="X54" s="276"/>
      <c r="Y54" s="276"/>
      <c r="Z54" s="277"/>
      <c r="AA54" s="107"/>
      <c r="AB54" s="107"/>
      <c r="AC54" s="107"/>
      <c r="AD54" s="107"/>
      <c r="AE54" s="107"/>
      <c r="AF54" s="107"/>
      <c r="AG54" s="107"/>
      <c r="AH54" s="107"/>
      <c r="AI54" s="107"/>
      <c r="AJ54" s="107"/>
      <c r="AK54" s="107"/>
      <c r="AL54" s="107"/>
      <c r="AM54" s="107"/>
      <c r="AN54" s="235"/>
      <c r="AO54" s="235"/>
      <c r="AP54" s="235"/>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64"/>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244" t="s">
        <v>80</v>
      </c>
      <c r="DG54" s="257">
        <v>3205</v>
      </c>
      <c r="DH54" s="243" t="s">
        <v>843</v>
      </c>
      <c r="DI54" s="242" t="s">
        <v>4</v>
      </c>
      <c r="DJ54" s="241" t="s">
        <v>80</v>
      </c>
      <c r="DS54" s="37"/>
      <c r="DT54" s="37"/>
      <c r="DU54" s="37"/>
      <c r="DV54" s="37"/>
      <c r="DW54" s="37"/>
      <c r="DX54" s="37"/>
      <c r="DY54" s="37"/>
    </row>
    <row r="55" spans="2:129" ht="13.5" customHeight="1" x14ac:dyDescent="0.15">
      <c r="B55" s="68"/>
      <c r="D55" s="7"/>
      <c r="F55" s="24" t="s">
        <v>947</v>
      </c>
      <c r="G55" s="28"/>
      <c r="H55" s="28"/>
      <c r="I55" s="28"/>
      <c r="J55" s="28"/>
      <c r="K55" s="28"/>
      <c r="L55" s="29"/>
      <c r="M55" s="29"/>
      <c r="N55" s="28"/>
      <c r="O55" s="30"/>
      <c r="P55" s="28"/>
      <c r="Q55" s="28"/>
      <c r="R55" s="28"/>
      <c r="S55" s="28"/>
      <c r="T55" s="28"/>
      <c r="U55" s="28"/>
      <c r="V55" s="28"/>
      <c r="W55" s="28"/>
      <c r="X55" s="28"/>
      <c r="Y55" s="28"/>
      <c r="Z55" s="28"/>
      <c r="AA55" s="28"/>
      <c r="AB55" s="28"/>
      <c r="AC55" s="28"/>
      <c r="AD55" s="28"/>
      <c r="AE55" s="28"/>
      <c r="AF55" s="28"/>
      <c r="AG55" s="28"/>
      <c r="AH55" s="28"/>
      <c r="AI55" s="28"/>
      <c r="AJ55" s="7"/>
      <c r="AK55" s="7"/>
      <c r="AL55" s="7"/>
      <c r="AM55" s="7"/>
      <c r="AN55" s="7"/>
      <c r="AO55" s="7"/>
      <c r="AP55" s="7"/>
      <c r="AQ55" s="7"/>
      <c r="AR55" s="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64" t="s">
        <v>539</v>
      </c>
      <c r="BY55" s="37">
        <f>LEN(TRIM(AJ37))</f>
        <v>0</v>
      </c>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244" t="s">
        <v>82</v>
      </c>
      <c r="DG55" s="257">
        <v>3206</v>
      </c>
      <c r="DH55" s="243" t="s">
        <v>844</v>
      </c>
      <c r="DI55" s="242" t="s">
        <v>4</v>
      </c>
      <c r="DJ55" s="241" t="s">
        <v>82</v>
      </c>
      <c r="DS55" s="37"/>
      <c r="DT55" s="37"/>
      <c r="DU55" s="37"/>
      <c r="DV55" s="37"/>
      <c r="DW55" s="37"/>
      <c r="DX55" s="37"/>
      <c r="DY55" s="37"/>
    </row>
    <row r="56" spans="2:129" ht="13.5" customHeight="1" x14ac:dyDescent="0.15">
      <c r="B56" s="256"/>
      <c r="D56" s="7"/>
      <c r="F56" s="255" t="s">
        <v>948</v>
      </c>
      <c r="G56" s="28"/>
      <c r="H56" s="28"/>
      <c r="I56" s="28"/>
      <c r="J56" s="28"/>
      <c r="K56" s="28"/>
      <c r="L56" s="29"/>
      <c r="M56" s="29"/>
      <c r="N56" s="28"/>
      <c r="O56" s="30"/>
      <c r="P56" s="28"/>
      <c r="Q56" s="28"/>
      <c r="R56" s="28"/>
      <c r="S56" s="28"/>
      <c r="T56" s="28"/>
      <c r="U56" s="28"/>
      <c r="V56" s="28"/>
      <c r="W56" s="28"/>
      <c r="X56" s="28"/>
      <c r="Y56" s="28"/>
      <c r="Z56" s="28"/>
      <c r="AA56" s="28"/>
      <c r="AB56" s="28"/>
      <c r="AC56" s="28"/>
      <c r="AD56" s="28"/>
      <c r="AE56" s="28"/>
      <c r="AF56" s="28"/>
      <c r="AG56" s="28"/>
      <c r="AH56" s="28"/>
      <c r="AI56" s="28"/>
      <c r="AJ56" s="7"/>
      <c r="AK56" s="7"/>
      <c r="AL56" s="7"/>
      <c r="AM56" s="7"/>
      <c r="AN56" s="7"/>
      <c r="AO56" s="7"/>
      <c r="AP56" s="7"/>
      <c r="AQ56" s="7"/>
      <c r="AR56" s="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64"/>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244" t="s">
        <v>84</v>
      </c>
      <c r="DG56" s="257">
        <v>3207</v>
      </c>
      <c r="DH56" s="243" t="s">
        <v>845</v>
      </c>
      <c r="DI56" s="242" t="s">
        <v>4</v>
      </c>
      <c r="DJ56" s="241" t="s">
        <v>84</v>
      </c>
      <c r="DS56" s="37"/>
      <c r="DT56" s="37"/>
      <c r="DU56" s="37"/>
      <c r="DV56" s="37"/>
      <c r="DW56" s="37"/>
      <c r="DX56" s="37"/>
      <c r="DY56" s="37"/>
    </row>
    <row r="57" spans="2:129" ht="3.75" customHeight="1" x14ac:dyDescent="0.15">
      <c r="D57" s="7"/>
      <c r="E57" s="31"/>
      <c r="F57" s="31"/>
      <c r="G57" s="31"/>
      <c r="H57" s="31"/>
      <c r="I57" s="32"/>
      <c r="J57" s="32"/>
      <c r="K57" s="32"/>
      <c r="L57" s="32"/>
      <c r="M57" s="32"/>
      <c r="N57" s="32"/>
      <c r="O57" s="32"/>
      <c r="P57" s="32"/>
      <c r="Q57" s="33"/>
      <c r="R57" s="33"/>
      <c r="S57" s="34"/>
      <c r="T57" s="34"/>
      <c r="U57" s="34"/>
      <c r="V57" s="34"/>
      <c r="W57" s="34"/>
      <c r="X57" s="33"/>
      <c r="Y57" s="33"/>
      <c r="Z57" s="9"/>
      <c r="AA57" s="7"/>
      <c r="AB57" s="7"/>
      <c r="AC57" s="7"/>
      <c r="AD57" s="7"/>
      <c r="AE57" s="7"/>
      <c r="AF57" s="7"/>
      <c r="AG57" s="7"/>
      <c r="AH57" s="7"/>
      <c r="AI57" s="7"/>
      <c r="AJ57" s="7"/>
      <c r="AK57" s="7"/>
      <c r="AL57" s="7"/>
      <c r="AM57" s="7"/>
      <c r="AN57" s="7"/>
      <c r="AO57" s="7"/>
      <c r="AP57" s="7"/>
      <c r="AQ57" s="7"/>
      <c r="AR57" s="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64" t="s">
        <v>545</v>
      </c>
      <c r="BY57" s="37">
        <f>LEN(TRIM(AJ38))</f>
        <v>0</v>
      </c>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244" t="s">
        <v>679</v>
      </c>
      <c r="DG57" s="257">
        <v>3208</v>
      </c>
      <c r="DH57" s="243" t="s">
        <v>846</v>
      </c>
      <c r="DI57" s="242" t="s">
        <v>4</v>
      </c>
      <c r="DJ57" s="241" t="s">
        <v>679</v>
      </c>
      <c r="DS57" s="37"/>
      <c r="DT57" s="37"/>
      <c r="DU57" s="37"/>
      <c r="DV57" s="37"/>
      <c r="DW57" s="37"/>
      <c r="DX57" s="37"/>
      <c r="DY57" s="37"/>
    </row>
    <row r="58" spans="2:129" ht="3.75" customHeight="1" x14ac:dyDescent="0.15">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64" t="s">
        <v>547</v>
      </c>
      <c r="BY58" s="37">
        <f>LEN(TRIM(AJ39))</f>
        <v>0</v>
      </c>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244" t="s">
        <v>88</v>
      </c>
      <c r="DG58" s="257">
        <v>3209</v>
      </c>
      <c r="DH58" s="243" t="s">
        <v>847</v>
      </c>
      <c r="DI58" s="242" t="s">
        <v>4</v>
      </c>
      <c r="DJ58" s="241" t="s">
        <v>88</v>
      </c>
      <c r="DS58" s="37"/>
      <c r="DT58" s="37"/>
      <c r="DU58" s="37"/>
      <c r="DV58" s="37"/>
      <c r="DW58" s="37"/>
      <c r="DX58" s="37"/>
      <c r="DY58" s="37"/>
    </row>
    <row r="59" spans="2:129" ht="18" customHeight="1" x14ac:dyDescent="0.15">
      <c r="D59" s="7"/>
      <c r="E59" s="7" t="s">
        <v>309</v>
      </c>
      <c r="F59" s="7"/>
      <c r="G59" s="7"/>
      <c r="H59" s="7"/>
      <c r="I59" s="7"/>
      <c r="J59" s="7"/>
      <c r="K59" s="355"/>
      <c r="L59" s="356"/>
      <c r="M59" s="356"/>
      <c r="N59" s="356"/>
      <c r="O59" s="356"/>
      <c r="P59" s="356"/>
      <c r="Q59" s="356"/>
      <c r="R59" s="357"/>
      <c r="S59" s="239"/>
      <c r="T59" s="35"/>
      <c r="U59" s="35"/>
      <c r="V59" s="35"/>
      <c r="W59" s="35"/>
      <c r="X59" s="35"/>
      <c r="Y59" s="35"/>
      <c r="AC59" s="11"/>
      <c r="AD59" s="127"/>
      <c r="AE59" s="127"/>
      <c r="AF59" s="127"/>
      <c r="AG59" s="127"/>
      <c r="AH59" s="127"/>
      <c r="AI59" s="129"/>
      <c r="AJ59" s="127"/>
      <c r="AK59" s="127"/>
      <c r="AL59" s="127"/>
      <c r="AM59" s="127"/>
      <c r="AN59" s="127"/>
      <c r="AO59" s="127"/>
      <c r="AP59" s="127"/>
      <c r="AQ59" s="7"/>
      <c r="AR59" s="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64" t="s">
        <v>768</v>
      </c>
      <c r="BY59" s="37">
        <f>LEN(TRIM(AJ48))</f>
        <v>0</v>
      </c>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244" t="s">
        <v>90</v>
      </c>
      <c r="DG59" s="257">
        <v>3210</v>
      </c>
      <c r="DH59" s="243" t="s">
        <v>848</v>
      </c>
      <c r="DI59" s="242" t="s">
        <v>4</v>
      </c>
      <c r="DJ59" s="241" t="s">
        <v>90</v>
      </c>
      <c r="DS59" s="37"/>
      <c r="DT59" s="37"/>
      <c r="DU59" s="37"/>
      <c r="DV59" s="37"/>
      <c r="DW59" s="37"/>
      <c r="DX59" s="37"/>
      <c r="DY59" s="37"/>
    </row>
    <row r="60" spans="2:129" ht="6.75" customHeight="1" x14ac:dyDescent="0.15">
      <c r="D60" s="7"/>
      <c r="E60" s="7"/>
      <c r="F60" s="7"/>
      <c r="G60" s="7"/>
      <c r="H60" s="7"/>
      <c r="I60" s="7"/>
      <c r="J60" s="7"/>
      <c r="K60" s="7"/>
      <c r="L60" s="7"/>
      <c r="M60" s="7"/>
      <c r="N60" s="7"/>
      <c r="O60" s="7"/>
      <c r="P60" s="7"/>
      <c r="Q60" s="7"/>
      <c r="R60" s="7"/>
      <c r="S60" s="7"/>
      <c r="T60" s="7"/>
      <c r="U60" s="7"/>
      <c r="V60" s="132"/>
      <c r="W60" s="7"/>
      <c r="X60" s="7"/>
      <c r="Y60" s="7"/>
      <c r="Z60" s="7"/>
      <c r="AA60" s="7"/>
      <c r="AB60" s="7"/>
      <c r="AC60" s="7"/>
      <c r="AD60" s="7"/>
      <c r="AE60" s="7"/>
      <c r="AF60" s="7"/>
      <c r="AG60" s="7"/>
      <c r="AH60" s="7"/>
      <c r="AI60" s="7"/>
      <c r="AJ60" s="7"/>
      <c r="AK60" s="7"/>
      <c r="AL60" s="7"/>
      <c r="AM60" s="7"/>
      <c r="AN60" s="7"/>
      <c r="AO60" s="7"/>
      <c r="AP60" s="7"/>
      <c r="AQ60" s="7"/>
      <c r="AR60" s="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8" t="s">
        <v>277</v>
      </c>
      <c r="BY60" s="37">
        <f>LEN(TRIM(K59))</f>
        <v>0</v>
      </c>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244" t="s">
        <v>92</v>
      </c>
      <c r="DG60" s="257">
        <v>3211</v>
      </c>
      <c r="DH60" s="243" t="s">
        <v>849</v>
      </c>
      <c r="DI60" s="242" t="s">
        <v>4</v>
      </c>
      <c r="DJ60" s="241" t="s">
        <v>92</v>
      </c>
      <c r="DS60" s="37"/>
      <c r="DT60" s="37"/>
      <c r="DU60" s="37"/>
      <c r="DV60" s="37"/>
      <c r="DW60" s="37"/>
      <c r="DX60" s="37"/>
      <c r="DY60" s="37"/>
    </row>
    <row r="61" spans="2:129" ht="18" customHeight="1" x14ac:dyDescent="0.15">
      <c r="D61" s="7"/>
      <c r="E61" s="7" t="s">
        <v>310</v>
      </c>
      <c r="F61" s="7"/>
      <c r="G61" s="7"/>
      <c r="H61" s="7"/>
      <c r="I61" s="7"/>
      <c r="J61" s="7"/>
      <c r="K61" s="358"/>
      <c r="L61" s="359"/>
      <c r="M61" s="359"/>
      <c r="N61" s="359"/>
      <c r="O61" s="359"/>
      <c r="P61" s="359"/>
      <c r="Q61" s="359"/>
      <c r="R61" s="360"/>
      <c r="S61" s="7"/>
      <c r="T61" s="7" t="s">
        <v>302</v>
      </c>
      <c r="U61" s="9"/>
      <c r="V61" s="7"/>
      <c r="W61" s="7"/>
      <c r="X61" s="7"/>
      <c r="Y61" s="7"/>
      <c r="Z61" s="7"/>
      <c r="AA61" s="7"/>
      <c r="AB61" s="7"/>
      <c r="AC61" s="7"/>
      <c r="AD61" s="7"/>
      <c r="AE61" s="7"/>
      <c r="AF61" s="270"/>
      <c r="AG61" s="271"/>
      <c r="AH61" s="271"/>
      <c r="AI61" s="271"/>
      <c r="AJ61" s="271"/>
      <c r="AK61" s="271"/>
      <c r="AL61" s="271"/>
      <c r="AM61" s="271"/>
      <c r="AN61" s="271"/>
      <c r="AO61" s="271"/>
      <c r="AP61" s="272"/>
      <c r="AQ61" s="7"/>
      <c r="AR61" s="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64" t="s">
        <v>299</v>
      </c>
      <c r="BY61" s="37">
        <f>LEN(TRIM(K61))</f>
        <v>0</v>
      </c>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244" t="s">
        <v>94</v>
      </c>
      <c r="DG61" s="257">
        <v>3212</v>
      </c>
      <c r="DH61" s="243" t="s">
        <v>850</v>
      </c>
      <c r="DI61" s="242" t="s">
        <v>4</v>
      </c>
      <c r="DJ61" s="241" t="s">
        <v>94</v>
      </c>
      <c r="DS61" s="37"/>
      <c r="DT61" s="37"/>
      <c r="DU61" s="37"/>
      <c r="DV61" s="37"/>
      <c r="DW61" s="37"/>
      <c r="DX61" s="37"/>
      <c r="DY61" s="37"/>
    </row>
    <row r="62" spans="2:129" ht="6.75" customHeight="1" x14ac:dyDescent="0.15">
      <c r="D62" s="7"/>
      <c r="E62" s="231"/>
      <c r="F62" s="231"/>
      <c r="G62" s="231"/>
      <c r="H62" s="231"/>
      <c r="I62" s="231"/>
      <c r="J62" s="231"/>
      <c r="K62" s="35"/>
      <c r="L62" s="233"/>
      <c r="M62" s="233"/>
      <c r="N62" s="233"/>
      <c r="O62" s="233"/>
      <c r="P62" s="233"/>
      <c r="Q62" s="233"/>
      <c r="R62" s="233"/>
      <c r="S62" s="231"/>
      <c r="T62" s="231"/>
      <c r="U62" s="232"/>
      <c r="V62" s="231"/>
      <c r="W62" s="231"/>
      <c r="X62" s="231"/>
      <c r="Y62" s="231"/>
      <c r="Z62" s="231"/>
      <c r="AA62" s="231"/>
      <c r="AB62" s="231"/>
      <c r="AC62" s="231"/>
      <c r="AD62" s="231"/>
      <c r="AE62" s="231"/>
      <c r="AF62" s="234"/>
      <c r="AG62" s="234"/>
      <c r="AH62" s="234"/>
      <c r="AI62" s="234"/>
      <c r="AJ62" s="234"/>
      <c r="AK62" s="234"/>
      <c r="AL62" s="234"/>
      <c r="AM62" s="234"/>
      <c r="AN62" s="234"/>
      <c r="AO62" s="234"/>
      <c r="AP62" s="234"/>
      <c r="AQ62" s="231"/>
      <c r="AR62" s="231"/>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64" t="s">
        <v>777</v>
      </c>
      <c r="BY62" s="37">
        <f>IF(I46="未選択　右の▼をクリックして、駐車許可証に関する事項を選択して下さい。",0,LEN(TRIM(I46)))</f>
        <v>0</v>
      </c>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244" t="s">
        <v>617</v>
      </c>
      <c r="DG62" s="257">
        <v>3213</v>
      </c>
      <c r="DH62" s="243" t="s">
        <v>851</v>
      </c>
      <c r="DI62" s="243" t="s">
        <v>4</v>
      </c>
      <c r="DJ62" s="241" t="s">
        <v>341</v>
      </c>
      <c r="DS62" s="37"/>
      <c r="DT62" s="37"/>
      <c r="DU62" s="37"/>
      <c r="DV62" s="37"/>
      <c r="DW62" s="37"/>
      <c r="DX62" s="37"/>
      <c r="DY62" s="37"/>
    </row>
    <row r="63" spans="2:129" ht="18" customHeight="1" x14ac:dyDescent="0.15">
      <c r="D63" s="7"/>
      <c r="E63" s="231" t="s">
        <v>762</v>
      </c>
      <c r="F63" s="231"/>
      <c r="G63" s="231"/>
      <c r="H63" s="231"/>
      <c r="I63" s="231"/>
      <c r="J63" s="231"/>
      <c r="K63" s="267" t="s">
        <v>531</v>
      </c>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9"/>
      <c r="AQ63" s="231"/>
      <c r="AR63" s="231"/>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64" t="s">
        <v>762</v>
      </c>
      <c r="BY63" s="37">
        <f>IF(K63="本大会の「新型コロナウイルス対応に関する同意事項」に同意します。",1,0)</f>
        <v>0</v>
      </c>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244" t="s">
        <v>97</v>
      </c>
      <c r="DG63" s="258">
        <v>3301</v>
      </c>
      <c r="DH63" s="243" t="s">
        <v>852</v>
      </c>
      <c r="DI63" s="242" t="s">
        <v>4</v>
      </c>
      <c r="DJ63" s="241" t="s">
        <v>97</v>
      </c>
      <c r="DS63" s="37"/>
      <c r="DT63" s="37"/>
      <c r="DU63" s="37"/>
      <c r="DV63" s="37"/>
      <c r="DW63" s="37"/>
      <c r="DX63" s="37"/>
      <c r="DY63" s="37"/>
    </row>
    <row r="64" spans="2:129" ht="6" customHeight="1" x14ac:dyDescent="0.15">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8" t="s">
        <v>300</v>
      </c>
      <c r="BY64" s="37">
        <f>LEN(TRIM(AF61))</f>
        <v>0</v>
      </c>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244" t="s">
        <v>99</v>
      </c>
      <c r="DG64" s="257">
        <v>3302</v>
      </c>
      <c r="DH64" s="243" t="s">
        <v>853</v>
      </c>
      <c r="DI64" s="242" t="s">
        <v>4</v>
      </c>
      <c r="DJ64" s="241" t="s">
        <v>99</v>
      </c>
      <c r="DS64" s="37"/>
      <c r="DT64" s="37"/>
      <c r="DU64" s="37"/>
      <c r="DV64" s="37"/>
      <c r="DW64" s="37"/>
      <c r="DX64" s="37"/>
      <c r="DY64" s="37"/>
    </row>
    <row r="65" spans="4:129" ht="6" customHeight="1" x14ac:dyDescent="0.15">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64" t="s">
        <v>281</v>
      </c>
      <c r="BY65" s="37">
        <f>LEN(TRIM(V68))</f>
        <v>1</v>
      </c>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244" t="s">
        <v>101</v>
      </c>
      <c r="DG65" s="257">
        <v>3303</v>
      </c>
      <c r="DH65" s="243" t="s">
        <v>854</v>
      </c>
      <c r="DI65" s="242" t="s">
        <v>934</v>
      </c>
      <c r="DJ65" s="241" t="s">
        <v>101</v>
      </c>
      <c r="DS65" s="37"/>
      <c r="DT65" s="37"/>
      <c r="DU65" s="37"/>
      <c r="DV65" s="37"/>
      <c r="DW65" s="37"/>
      <c r="DX65" s="37"/>
      <c r="DY65" s="37"/>
    </row>
    <row r="66" spans="4:129" ht="15.75" customHeight="1" x14ac:dyDescent="0.15">
      <c r="D66" s="7"/>
      <c r="E66" s="7"/>
      <c r="F66" s="7"/>
      <c r="H66" s="7" t="s">
        <v>774</v>
      </c>
      <c r="I66" s="7"/>
      <c r="K66" s="7"/>
      <c r="L66" s="7"/>
      <c r="M66" s="9"/>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64" t="s">
        <v>279</v>
      </c>
      <c r="BY66" s="37">
        <f>LEN(TRIM(Y68))</f>
        <v>0</v>
      </c>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244" t="s">
        <v>103</v>
      </c>
      <c r="DG66" s="257">
        <v>3304</v>
      </c>
      <c r="DH66" s="243" t="s">
        <v>855</v>
      </c>
      <c r="DI66" s="242" t="s">
        <v>4</v>
      </c>
      <c r="DJ66" s="241" t="s">
        <v>103</v>
      </c>
      <c r="DS66" s="37"/>
      <c r="DT66" s="37"/>
      <c r="DU66" s="37"/>
      <c r="DV66" s="37"/>
      <c r="DW66" s="37"/>
      <c r="DX66" s="37"/>
      <c r="DY66" s="37"/>
    </row>
    <row r="67" spans="4:129" ht="9" customHeight="1" x14ac:dyDescent="0.15">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64" t="s">
        <v>549</v>
      </c>
      <c r="BY67" s="37">
        <f>LEN(TRIM(AB68))</f>
        <v>0</v>
      </c>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244" t="s">
        <v>105</v>
      </c>
      <c r="DG67" s="257">
        <v>3305</v>
      </c>
      <c r="DH67" s="243" t="s">
        <v>856</v>
      </c>
      <c r="DI67" s="242" t="s">
        <v>4</v>
      </c>
      <c r="DJ67" s="241" t="s">
        <v>105</v>
      </c>
      <c r="DS67" s="37"/>
      <c r="DT67" s="37"/>
      <c r="DU67" s="37"/>
      <c r="DV67" s="37"/>
      <c r="DW67" s="37"/>
      <c r="DX67" s="37"/>
      <c r="DY67" s="37"/>
    </row>
    <row r="68" spans="4:129" ht="18" customHeight="1" x14ac:dyDescent="0.15">
      <c r="D68" s="7"/>
      <c r="E68" s="36"/>
      <c r="F68" s="7"/>
      <c r="G68" s="7"/>
      <c r="H68" s="7"/>
      <c r="I68" s="7"/>
      <c r="J68" s="7"/>
      <c r="K68" s="7"/>
      <c r="L68" s="7"/>
      <c r="M68" s="7"/>
      <c r="N68" s="7"/>
      <c r="O68" s="7"/>
      <c r="P68" s="7"/>
      <c r="Q68" s="7"/>
      <c r="R68" s="7"/>
      <c r="S68" s="7"/>
      <c r="T68" s="7" t="s">
        <v>730</v>
      </c>
      <c r="U68" s="7"/>
      <c r="V68" s="361">
        <v>3</v>
      </c>
      <c r="W68" s="362"/>
      <c r="X68" s="7" t="s">
        <v>281</v>
      </c>
      <c r="Y68" s="299"/>
      <c r="Z68" s="300"/>
      <c r="AA68" s="7" t="s">
        <v>279</v>
      </c>
      <c r="AB68" s="299"/>
      <c r="AC68" s="300"/>
      <c r="AD68" s="7" t="s">
        <v>280</v>
      </c>
      <c r="AE68" s="7"/>
      <c r="AF68" s="7"/>
      <c r="AG68" s="7"/>
      <c r="AH68" s="7"/>
      <c r="AI68" s="7"/>
      <c r="AJ68" s="7"/>
      <c r="AK68" s="7"/>
      <c r="AL68" s="7"/>
      <c r="AM68" s="7"/>
      <c r="AN68" s="7"/>
      <c r="AO68" s="7"/>
      <c r="AP68" s="7"/>
      <c r="AQ68" s="7"/>
      <c r="AR68" s="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77"/>
      <c r="BY68" s="37">
        <f>COUNTIF(BY15:BY67,0)+BY80</f>
        <v>43</v>
      </c>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244" t="s">
        <v>107</v>
      </c>
      <c r="DG68" s="257">
        <v>3306</v>
      </c>
      <c r="DH68" s="243" t="s">
        <v>857</v>
      </c>
      <c r="DI68" s="242" t="s">
        <v>4</v>
      </c>
      <c r="DJ68" s="241" t="s">
        <v>107</v>
      </c>
      <c r="DS68" s="37"/>
      <c r="DT68" s="37"/>
      <c r="DU68" s="37"/>
      <c r="DV68" s="37"/>
      <c r="DW68" s="37"/>
      <c r="DX68" s="37"/>
      <c r="DY68" s="37"/>
    </row>
    <row r="69" spans="4:129" ht="8.25" customHeight="1" x14ac:dyDescent="0.15">
      <c r="D69" s="7"/>
      <c r="E69" s="36"/>
      <c r="F69" s="7"/>
      <c r="G69" s="7"/>
      <c r="H69" s="7"/>
      <c r="I69" s="7"/>
      <c r="J69" s="7"/>
      <c r="K69" s="7"/>
      <c r="L69" s="7"/>
      <c r="M69" s="7"/>
      <c r="N69" s="7"/>
      <c r="O69" s="7"/>
      <c r="P69" s="7"/>
      <c r="Q69" s="7"/>
      <c r="R69" s="7"/>
      <c r="S69" s="7"/>
      <c r="T69" s="9"/>
      <c r="U69" s="7"/>
      <c r="V69" s="7"/>
      <c r="W69" s="7"/>
      <c r="X69" s="7"/>
      <c r="Y69" s="7"/>
      <c r="Z69" s="7"/>
      <c r="AA69" s="7"/>
      <c r="AB69" s="7"/>
      <c r="AC69" s="7"/>
      <c r="AD69" s="7"/>
      <c r="AE69" s="7"/>
      <c r="AF69" s="7"/>
      <c r="AG69" s="7"/>
      <c r="AH69" s="7"/>
      <c r="AI69" s="7"/>
      <c r="AJ69" s="7"/>
      <c r="AK69" s="7"/>
      <c r="AL69" s="7"/>
      <c r="AM69" s="7"/>
      <c r="AN69" s="7"/>
      <c r="AO69" s="7"/>
      <c r="AP69" s="7"/>
      <c r="AQ69" s="7"/>
      <c r="AR69" s="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8"/>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244" t="s">
        <v>618</v>
      </c>
      <c r="DG69" s="257">
        <v>3307</v>
      </c>
      <c r="DH69" s="243" t="s">
        <v>858</v>
      </c>
      <c r="DI69" s="242" t="s">
        <v>4</v>
      </c>
      <c r="DJ69" s="241" t="s">
        <v>796</v>
      </c>
      <c r="DS69" s="37"/>
      <c r="DT69" s="37"/>
      <c r="DU69" s="37"/>
      <c r="DV69" s="37"/>
      <c r="DW69" s="37"/>
      <c r="DX69" s="37"/>
      <c r="DY69" s="37"/>
    </row>
    <row r="70" spans="4:129" ht="21" customHeight="1" x14ac:dyDescent="0.15">
      <c r="D70" s="7"/>
      <c r="E70" s="36"/>
      <c r="F70" s="7"/>
      <c r="G70" s="7"/>
      <c r="H70" s="7"/>
      <c r="I70" s="7"/>
      <c r="J70" s="7"/>
      <c r="K70" s="7"/>
      <c r="L70" s="7"/>
      <c r="M70" s="7"/>
      <c r="N70" s="7"/>
      <c r="O70" s="7"/>
      <c r="P70" s="7"/>
      <c r="Q70" s="7"/>
      <c r="R70" s="7"/>
      <c r="S70" s="7"/>
      <c r="T70" s="7" t="s">
        <v>282</v>
      </c>
      <c r="U70" s="9"/>
      <c r="V70" s="9"/>
      <c r="W70" s="7"/>
      <c r="X70" s="7" t="str">
        <f>IF(W15="右の▼をクリックして団体名を選択→","",AQ78)</f>
        <v/>
      </c>
      <c r="Y70" s="7"/>
      <c r="Z70" s="7"/>
      <c r="AA70" s="7"/>
      <c r="AB70" s="7"/>
      <c r="AC70" s="7"/>
      <c r="AD70" s="7"/>
      <c r="AE70" s="7"/>
      <c r="AF70" s="7"/>
      <c r="AG70" s="7"/>
      <c r="AH70" s="7"/>
      <c r="AI70" s="7"/>
      <c r="AJ70" s="7"/>
      <c r="AK70" s="7"/>
      <c r="AL70" s="7"/>
      <c r="AM70" s="7"/>
      <c r="AN70" s="9"/>
      <c r="AO70" s="9"/>
      <c r="AP70" s="9"/>
      <c r="AQ70" s="9"/>
      <c r="AR70" s="9"/>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77" t="s">
        <v>603</v>
      </c>
      <c r="BY70" s="37">
        <f>COUNTIF(BY15:BY67,0)+BY80</f>
        <v>43</v>
      </c>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244" t="s">
        <v>111</v>
      </c>
      <c r="DG70" s="257">
        <v>3308</v>
      </c>
      <c r="DH70" s="243" t="s">
        <v>851</v>
      </c>
      <c r="DI70" s="242" t="s">
        <v>4</v>
      </c>
      <c r="DJ70" s="241" t="s">
        <v>111</v>
      </c>
      <c r="DS70" s="37"/>
      <c r="DT70" s="37"/>
      <c r="DU70" s="37"/>
      <c r="DV70" s="37"/>
      <c r="DW70" s="37"/>
      <c r="DX70" s="37"/>
      <c r="DY70" s="37"/>
    </row>
    <row r="71" spans="4:129" ht="9.9499999999999993" customHeight="1" x14ac:dyDescent="0.15">
      <c r="D71" s="7"/>
      <c r="E71" s="36"/>
      <c r="F71" s="7"/>
      <c r="G71" s="7"/>
      <c r="H71" s="7"/>
      <c r="I71" s="7"/>
      <c r="J71" s="7"/>
      <c r="K71" s="7"/>
      <c r="L71" s="7"/>
      <c r="M71" s="7"/>
      <c r="N71" s="7"/>
      <c r="O71" s="7"/>
      <c r="P71" s="7"/>
      <c r="Q71" s="7"/>
      <c r="R71" s="7"/>
      <c r="S71" s="7"/>
      <c r="T71" s="7"/>
      <c r="U71" s="9"/>
      <c r="V71" s="9"/>
      <c r="W71" s="7"/>
      <c r="X71" s="7"/>
      <c r="Y71" s="7"/>
      <c r="Z71" s="7"/>
      <c r="AA71" s="7"/>
      <c r="AB71" s="7"/>
      <c r="AC71" s="7"/>
      <c r="AD71" s="7"/>
      <c r="AE71" s="7"/>
      <c r="AF71" s="7"/>
      <c r="AG71" s="7"/>
      <c r="AH71" s="7"/>
      <c r="AI71" s="7"/>
      <c r="AJ71" s="7"/>
      <c r="AK71" s="7"/>
      <c r="AL71" s="7"/>
      <c r="AM71" s="7"/>
      <c r="AN71" s="9"/>
      <c r="AO71" s="9"/>
      <c r="AP71" s="9"/>
      <c r="AQ71" s="9"/>
      <c r="AR71" s="9"/>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8"/>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244" t="s">
        <v>680</v>
      </c>
      <c r="DG71" s="257">
        <v>3309</v>
      </c>
      <c r="DH71" s="243" t="s">
        <v>859</v>
      </c>
      <c r="DI71" s="242" t="s">
        <v>4</v>
      </c>
      <c r="DJ71" s="241" t="s">
        <v>680</v>
      </c>
      <c r="DS71" s="37"/>
      <c r="DT71" s="37"/>
      <c r="DU71" s="37"/>
      <c r="DV71" s="37"/>
      <c r="DW71" s="37"/>
      <c r="DX71" s="37"/>
      <c r="DY71" s="37"/>
    </row>
    <row r="72" spans="4:129" ht="9.9499999999999993" customHeight="1" x14ac:dyDescent="0.15">
      <c r="D72" s="7"/>
      <c r="E72" s="9"/>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64" t="s">
        <v>581</v>
      </c>
      <c r="BY72" s="37">
        <f>LEN(TRIM(P36))-LEN(SUBSTITUTE(TRIM(P36),"　",""))</f>
        <v>0</v>
      </c>
      <c r="BZ72" s="37">
        <f>IF(P36="なし",0,IF(AND(BY37&gt;0,BY72=0),1,0))</f>
        <v>0</v>
      </c>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244" t="s">
        <v>619</v>
      </c>
      <c r="DG72" s="257">
        <v>3310</v>
      </c>
      <c r="DH72" s="243" t="s">
        <v>860</v>
      </c>
      <c r="DI72" s="242" t="s">
        <v>4</v>
      </c>
      <c r="DJ72" s="241" t="s">
        <v>797</v>
      </c>
      <c r="DS72" s="37"/>
      <c r="DT72" s="37"/>
      <c r="DU72" s="37"/>
      <c r="DV72" s="37"/>
      <c r="DW72" s="37"/>
      <c r="DX72" s="37"/>
      <c r="DY72" s="37"/>
    </row>
    <row r="73" spans="4:129" ht="30" customHeight="1" x14ac:dyDescent="0.15">
      <c r="D73" s="7"/>
      <c r="E73" s="9"/>
      <c r="F73" s="7"/>
      <c r="G73" s="7"/>
      <c r="H73" s="7"/>
      <c r="I73" s="7"/>
      <c r="J73" s="7"/>
      <c r="K73" s="7"/>
      <c r="L73" s="7"/>
      <c r="M73" s="7"/>
      <c r="N73" s="7"/>
      <c r="O73" s="7"/>
      <c r="P73" s="7"/>
      <c r="Q73" s="7"/>
      <c r="R73" s="7"/>
      <c r="S73" s="7"/>
      <c r="T73" s="9"/>
      <c r="U73" s="9"/>
      <c r="V73" s="9"/>
      <c r="W73" s="7"/>
      <c r="X73" s="7">
        <f>VLOOKUP(W15,DF11:DI169,4,FALSE)</f>
        <v>0</v>
      </c>
      <c r="Y73" s="7"/>
      <c r="Z73" s="7"/>
      <c r="AA73" s="7"/>
      <c r="AB73" s="7"/>
      <c r="AC73" s="297">
        <f>VLOOKUP(W15,DF11:DI169,3,FALSE)</f>
        <v>0</v>
      </c>
      <c r="AD73" s="297"/>
      <c r="AE73" s="297"/>
      <c r="AF73" s="297"/>
      <c r="AG73" s="297"/>
      <c r="AH73" s="297"/>
      <c r="AI73" s="297"/>
      <c r="AJ73" s="7"/>
      <c r="AK73" s="10" t="s">
        <v>611</v>
      </c>
      <c r="AL73" s="7"/>
      <c r="AM73" s="7"/>
      <c r="AN73" s="7"/>
      <c r="AO73" s="7"/>
      <c r="AP73" s="7"/>
      <c r="AQ73" s="7"/>
      <c r="AR73" s="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64" t="s">
        <v>582</v>
      </c>
      <c r="BY73" s="37">
        <f>LEN(TRIM(AJ36))-LEN(SUBSTITUTE(TRIM(AJ36),"　",""))</f>
        <v>0</v>
      </c>
      <c r="BZ73" s="37">
        <f>IF(AJ36="なし",0,IF(AND(BY51&gt;0,BY73=0),1,0))</f>
        <v>0</v>
      </c>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244" t="s">
        <v>115</v>
      </c>
      <c r="DG73" s="257">
        <v>3311</v>
      </c>
      <c r="DH73" s="243" t="s">
        <v>861</v>
      </c>
      <c r="DI73" s="242" t="s">
        <v>4</v>
      </c>
      <c r="DJ73" s="241" t="s">
        <v>115</v>
      </c>
      <c r="DS73" s="37"/>
      <c r="DT73" s="37"/>
      <c r="DU73" s="37"/>
      <c r="DV73" s="37"/>
      <c r="DW73" s="37"/>
      <c r="DX73" s="37"/>
      <c r="DY73" s="37"/>
    </row>
    <row r="74" spans="4:129" ht="15" customHeight="1" x14ac:dyDescent="0.15">
      <c r="D74" s="7"/>
      <c r="E74" s="7"/>
      <c r="F74" s="7"/>
      <c r="G74" s="7"/>
      <c r="H74" s="7"/>
      <c r="I74" s="7"/>
      <c r="J74" s="7"/>
      <c r="K74" s="7"/>
      <c r="L74" s="7"/>
      <c r="M74" s="7"/>
      <c r="N74" s="7"/>
      <c r="O74" s="7"/>
      <c r="P74" s="7"/>
      <c r="Q74" s="7"/>
      <c r="R74" s="7"/>
      <c r="S74" s="78" t="s">
        <v>734</v>
      </c>
      <c r="U74" s="7"/>
      <c r="V74" s="7"/>
      <c r="W74" s="7"/>
      <c r="Y74" s="7"/>
      <c r="Z74" s="7"/>
      <c r="AA74" s="7"/>
      <c r="AB74" s="7"/>
      <c r="AC74" s="7"/>
      <c r="AD74" s="7"/>
      <c r="AE74" s="7"/>
      <c r="AF74" s="7"/>
      <c r="AG74" s="7"/>
      <c r="AH74" s="7"/>
      <c r="AI74" s="7"/>
      <c r="AJ74" s="7"/>
      <c r="AK74" s="7"/>
      <c r="AL74" s="7"/>
      <c r="AM74" s="7"/>
      <c r="AN74" s="7"/>
      <c r="AO74" s="7"/>
      <c r="AP74" s="7"/>
      <c r="AQ74" s="7"/>
      <c r="AR74" s="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64" t="s">
        <v>583</v>
      </c>
      <c r="BY74" s="37">
        <f>LEN(TRIM(P37))-LEN(SUBSTITUTE(TRIM(P37),"　",""))</f>
        <v>0</v>
      </c>
      <c r="BZ74" s="37">
        <f>IF(P37="なし",0,IF(AND(BY38&gt;0,BY74=0),1,0))</f>
        <v>0</v>
      </c>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244" t="s">
        <v>620</v>
      </c>
      <c r="DG74" s="257">
        <v>3401</v>
      </c>
      <c r="DH74" s="243" t="s">
        <v>862</v>
      </c>
      <c r="DI74" s="242" t="s">
        <v>935</v>
      </c>
      <c r="DJ74" s="241" t="s">
        <v>620</v>
      </c>
      <c r="DS74" s="37"/>
      <c r="DT74" s="37"/>
      <c r="DU74" s="37"/>
      <c r="DV74" s="37"/>
      <c r="DW74" s="37"/>
      <c r="DX74" s="37"/>
      <c r="DY74" s="37"/>
    </row>
    <row r="75" spans="4:129" ht="15" customHeight="1" x14ac:dyDescent="0.15">
      <c r="D75" s="7"/>
      <c r="E75" s="7"/>
      <c r="F75" s="7"/>
      <c r="G75" s="7"/>
      <c r="H75" s="7"/>
      <c r="I75" s="7"/>
      <c r="J75" s="7"/>
      <c r="K75" s="7"/>
      <c r="L75" s="7"/>
      <c r="M75" s="7"/>
      <c r="N75" s="7"/>
      <c r="O75" s="7"/>
      <c r="P75" s="7"/>
      <c r="Q75" s="7"/>
      <c r="R75" s="7"/>
      <c r="S75" s="78" t="s">
        <v>737</v>
      </c>
      <c r="U75" s="7"/>
      <c r="V75" s="7"/>
      <c r="W75" s="7"/>
      <c r="Y75" s="7"/>
      <c r="Z75" s="7"/>
      <c r="AA75" s="7"/>
      <c r="AB75" s="7"/>
      <c r="AC75" s="7"/>
      <c r="AD75" s="7"/>
      <c r="AE75" s="7"/>
      <c r="AF75" s="7"/>
      <c r="AG75" s="7"/>
      <c r="AH75" s="7"/>
      <c r="AI75" s="7"/>
      <c r="AJ75" s="7"/>
      <c r="AK75" s="7"/>
      <c r="AL75" s="7"/>
      <c r="AM75" s="7"/>
      <c r="AN75" s="7"/>
      <c r="AO75" s="7"/>
      <c r="AP75" s="7"/>
      <c r="AQ75" s="7"/>
      <c r="AR75" s="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64" t="s">
        <v>584</v>
      </c>
      <c r="BY75" s="37">
        <f>LEN(TRIM(AJ37))-LEN(SUBSTITUTE(TRIM(AJ37),"　",""))</f>
        <v>0</v>
      </c>
      <c r="BZ75" s="37">
        <f>IF(AJ37="なし",0,IF(AND(BY55&gt;0,BY75=0),1,0))</f>
        <v>0</v>
      </c>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244" t="s">
        <v>621</v>
      </c>
      <c r="DG75" s="257">
        <v>3402</v>
      </c>
      <c r="DH75" s="243" t="s">
        <v>863</v>
      </c>
      <c r="DI75" s="242" t="s">
        <v>119</v>
      </c>
      <c r="DJ75" s="241" t="s">
        <v>329</v>
      </c>
      <c r="DS75" s="37"/>
      <c r="DT75" s="37"/>
      <c r="DU75" s="37"/>
      <c r="DV75" s="37"/>
      <c r="DW75" s="37"/>
      <c r="DX75" s="37"/>
      <c r="DY75" s="37"/>
    </row>
    <row r="76" spans="4:129" ht="49.5" customHeight="1" x14ac:dyDescent="0.15">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64" t="s">
        <v>585</v>
      </c>
      <c r="BY76" s="37">
        <f>LEN(TRIM(P38))-LEN(SUBSTITUTE(TRIM(P38),"　",""))</f>
        <v>0</v>
      </c>
      <c r="BZ76" s="37">
        <f>IF(P38="なし",0,IF(AND(BY39&gt;0,BY76=0),1,0))</f>
        <v>0</v>
      </c>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244" t="s">
        <v>728</v>
      </c>
      <c r="DG76" s="257">
        <v>3501</v>
      </c>
      <c r="DH76" s="243" t="s">
        <v>864</v>
      </c>
      <c r="DI76" s="242" t="s">
        <v>34</v>
      </c>
      <c r="DJ76" s="241" t="s">
        <v>728</v>
      </c>
      <c r="DS76" s="37"/>
      <c r="DT76" s="37"/>
      <c r="DU76" s="37"/>
      <c r="DV76" s="37"/>
      <c r="DW76" s="37"/>
      <c r="DX76" s="37"/>
      <c r="DY76" s="37"/>
    </row>
    <row r="77" spans="4:129" x14ac:dyDescent="0.15">
      <c r="AM77" s="8" t="s">
        <v>602</v>
      </c>
      <c r="AQ77" s="289">
        <f>VLOOKUP(W15,DF11:DI169,2,FALSE)</f>
        <v>0</v>
      </c>
      <c r="AR77" s="289"/>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64" t="s">
        <v>586</v>
      </c>
      <c r="BY77" s="37">
        <f>LEN(TRIM(AJ38))-LEN(SUBSTITUTE(TRIM(AJ38),"　",""))</f>
        <v>0</v>
      </c>
      <c r="BZ77" s="37">
        <f>IF(AJ38="なし",0,IF(AND(BY57&gt;0,BY77=0),1,0))</f>
        <v>0</v>
      </c>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244" t="s">
        <v>123</v>
      </c>
      <c r="DG77" s="257">
        <v>3601</v>
      </c>
      <c r="DH77" s="243" t="s">
        <v>865</v>
      </c>
      <c r="DI77" s="242" t="s">
        <v>119</v>
      </c>
      <c r="DJ77" s="241" t="s">
        <v>123</v>
      </c>
      <c r="DS77" s="37"/>
      <c r="DT77" s="37"/>
      <c r="DU77" s="37"/>
      <c r="DV77" s="37"/>
      <c r="DW77" s="37"/>
      <c r="DX77" s="37"/>
      <c r="DY77" s="37"/>
    </row>
    <row r="78" spans="4:129" ht="15" customHeight="1" x14ac:dyDescent="0.15">
      <c r="AM78" s="8" t="s">
        <v>626</v>
      </c>
      <c r="AQ78" s="348">
        <f>VLOOKUP(W15,DF11:DJ169,5,FALSE)</f>
        <v>0</v>
      </c>
      <c r="AR78" s="348"/>
      <c r="AS78" s="348"/>
      <c r="AT78" s="348"/>
      <c r="AU78" s="348"/>
      <c r="AV78" s="348"/>
      <c r="AW78" s="348"/>
      <c r="AX78" s="348"/>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64" t="s">
        <v>587</v>
      </c>
      <c r="BY78" s="37">
        <f>LEN(TRIM(P39))-LEN(SUBSTITUTE(TRIM(P39),"　",""))</f>
        <v>0</v>
      </c>
      <c r="BZ78" s="37">
        <f>IF(P39="なし",0,IF(AND(BY40&gt;0,BY78=0),1,0))</f>
        <v>0</v>
      </c>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244" t="s">
        <v>125</v>
      </c>
      <c r="DG78" s="257">
        <v>3602</v>
      </c>
      <c r="DH78" s="243" t="s">
        <v>866</v>
      </c>
      <c r="DI78" s="242" t="s">
        <v>34</v>
      </c>
      <c r="DJ78" s="241" t="s">
        <v>125</v>
      </c>
      <c r="DS78" s="37"/>
      <c r="DT78" s="37"/>
      <c r="DU78" s="37"/>
      <c r="DV78" s="37"/>
      <c r="DW78" s="37"/>
      <c r="DX78" s="37"/>
      <c r="DY78" s="37"/>
    </row>
    <row r="79" spans="4:129" x14ac:dyDescent="0.15">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64" t="s">
        <v>588</v>
      </c>
      <c r="BY79" s="37">
        <f>LEN(TRIM(AJ39))-LEN(SUBSTITUTE(TRIM(AJ39),"　",""))</f>
        <v>0</v>
      </c>
      <c r="BZ79" s="37">
        <f>IF(AJ39="なし",0,IF(AND(BY58&gt;0,BY79=0),1,0))</f>
        <v>0</v>
      </c>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244" t="s">
        <v>129</v>
      </c>
      <c r="DG79" s="257">
        <v>3603</v>
      </c>
      <c r="DH79" s="243" t="s">
        <v>867</v>
      </c>
      <c r="DI79" s="242" t="s">
        <v>936</v>
      </c>
      <c r="DJ79" s="241" t="s">
        <v>129</v>
      </c>
      <c r="DS79" s="37"/>
      <c r="DT79" s="37"/>
      <c r="DU79" s="37"/>
      <c r="DV79" s="37"/>
      <c r="DW79" s="37"/>
      <c r="DX79" s="37"/>
      <c r="DY79" s="37"/>
    </row>
    <row r="80" spans="4:129" x14ac:dyDescent="0.15">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64" t="s">
        <v>589</v>
      </c>
      <c r="BY80" s="37">
        <f>COUNTIF(BY72:BY79,"&gt;1")+SUM(BZ72:BZ79)</f>
        <v>0</v>
      </c>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244" t="s">
        <v>608</v>
      </c>
      <c r="DG80" s="257">
        <v>3604</v>
      </c>
      <c r="DH80" s="243" t="s">
        <v>868</v>
      </c>
      <c r="DI80" s="243" t="s">
        <v>937</v>
      </c>
      <c r="DJ80" s="241" t="s">
        <v>608</v>
      </c>
      <c r="DS80" s="37"/>
      <c r="DT80" s="37"/>
      <c r="DU80" s="37"/>
      <c r="DV80" s="37"/>
      <c r="DW80" s="37"/>
      <c r="DX80" s="37"/>
      <c r="DY80" s="37"/>
    </row>
    <row r="81" spans="47:129" x14ac:dyDescent="0.15">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8"/>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244" t="s">
        <v>135</v>
      </c>
      <c r="DG81" s="257">
        <v>3605</v>
      </c>
      <c r="DH81" s="242" t="s">
        <v>416</v>
      </c>
      <c r="DI81" s="242" t="s">
        <v>34</v>
      </c>
      <c r="DJ81" s="241" t="s">
        <v>135</v>
      </c>
      <c r="DS81" s="37"/>
      <c r="DT81" s="37"/>
      <c r="DU81" s="37"/>
      <c r="DV81" s="37"/>
      <c r="DW81" s="37"/>
      <c r="DX81" s="37"/>
      <c r="DY81" s="37"/>
    </row>
    <row r="82" spans="47:129" x14ac:dyDescent="0.15">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8"/>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244" t="s">
        <v>137</v>
      </c>
      <c r="DG82" s="257">
        <v>3606</v>
      </c>
      <c r="DH82" s="242" t="s">
        <v>869</v>
      </c>
      <c r="DI82" s="242" t="s">
        <v>496</v>
      </c>
      <c r="DJ82" s="241" t="s">
        <v>137</v>
      </c>
      <c r="DS82" s="37"/>
      <c r="DT82" s="37"/>
      <c r="DU82" s="37"/>
      <c r="DV82" s="37"/>
      <c r="DW82" s="37"/>
      <c r="DX82" s="37"/>
      <c r="DY82" s="37"/>
    </row>
    <row r="83" spans="47:129" x14ac:dyDescent="0.15">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8"/>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244" t="s">
        <v>139</v>
      </c>
      <c r="DG83" s="257">
        <v>3607</v>
      </c>
      <c r="DH83" s="242" t="s">
        <v>419</v>
      </c>
      <c r="DI83" s="242" t="s">
        <v>34</v>
      </c>
      <c r="DJ83" s="241" t="s">
        <v>139</v>
      </c>
      <c r="DS83" s="37"/>
      <c r="DT83" s="37"/>
      <c r="DU83" s="37"/>
      <c r="DV83" s="37"/>
      <c r="DW83" s="37"/>
      <c r="DX83" s="37"/>
      <c r="DY83" s="37"/>
    </row>
    <row r="84" spans="47:129" x14ac:dyDescent="0.15">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8"/>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244" t="s">
        <v>744</v>
      </c>
      <c r="DG84" s="257">
        <v>3608</v>
      </c>
      <c r="DH84" s="243" t="s">
        <v>870</v>
      </c>
      <c r="DI84" s="242" t="s">
        <v>938</v>
      </c>
      <c r="DJ84" s="241" t="s">
        <v>744</v>
      </c>
      <c r="DS84" s="37"/>
      <c r="DT84" s="37"/>
      <c r="DU84" s="37"/>
      <c r="DV84" s="37"/>
      <c r="DW84" s="37"/>
      <c r="DX84" s="37"/>
      <c r="DY84" s="37"/>
    </row>
    <row r="85" spans="47:129" x14ac:dyDescent="0.15">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8"/>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244" t="s">
        <v>143</v>
      </c>
      <c r="DG85" s="257">
        <v>3609</v>
      </c>
      <c r="DH85" s="242" t="s">
        <v>871</v>
      </c>
      <c r="DI85" s="242" t="s">
        <v>34</v>
      </c>
      <c r="DJ85" s="241" t="s">
        <v>143</v>
      </c>
      <c r="DS85" s="37"/>
      <c r="DT85" s="37"/>
      <c r="DU85" s="37"/>
      <c r="DV85" s="37"/>
      <c r="DW85" s="37"/>
      <c r="DX85" s="37"/>
      <c r="DY85" s="37"/>
    </row>
    <row r="86" spans="47:129" x14ac:dyDescent="0.15">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8"/>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244" t="s">
        <v>145</v>
      </c>
      <c r="DG86" s="257">
        <v>3610</v>
      </c>
      <c r="DH86" s="242" t="s">
        <v>872</v>
      </c>
      <c r="DI86" s="242" t="s">
        <v>936</v>
      </c>
      <c r="DJ86" s="241" t="s">
        <v>145</v>
      </c>
      <c r="DS86" s="37"/>
      <c r="DT86" s="37"/>
      <c r="DU86" s="37"/>
      <c r="DV86" s="37"/>
      <c r="DW86" s="37"/>
      <c r="DX86" s="37"/>
      <c r="DY86" s="37"/>
    </row>
    <row r="87" spans="47:129" x14ac:dyDescent="0.15">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8"/>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244" t="s">
        <v>600</v>
      </c>
      <c r="DG87" s="257">
        <v>3614</v>
      </c>
      <c r="DH87" s="243" t="s">
        <v>601</v>
      </c>
      <c r="DI87" s="243" t="s">
        <v>34</v>
      </c>
      <c r="DJ87" s="241" t="s">
        <v>600</v>
      </c>
      <c r="DS87" s="37"/>
      <c r="DT87" s="37"/>
      <c r="DU87" s="37"/>
      <c r="DV87" s="37"/>
      <c r="DW87" s="37"/>
      <c r="DX87" s="37"/>
      <c r="DY87" s="37"/>
    </row>
    <row r="88" spans="47:129" x14ac:dyDescent="0.15">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8"/>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244" t="s">
        <v>745</v>
      </c>
      <c r="DG88" s="257">
        <v>3617</v>
      </c>
      <c r="DH88" s="243" t="s">
        <v>610</v>
      </c>
      <c r="DI88" s="243" t="s">
        <v>119</v>
      </c>
      <c r="DJ88" s="241" t="s">
        <v>798</v>
      </c>
      <c r="DS88" s="37"/>
      <c r="DT88" s="37"/>
      <c r="DU88" s="37"/>
      <c r="DV88" s="37"/>
      <c r="DW88" s="37"/>
      <c r="DX88" s="37"/>
      <c r="DY88" s="37"/>
    </row>
    <row r="89" spans="47:129" x14ac:dyDescent="0.15">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8"/>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244" t="s">
        <v>746</v>
      </c>
      <c r="DG89" s="257">
        <v>3618</v>
      </c>
      <c r="DH89" s="243" t="s">
        <v>873</v>
      </c>
      <c r="DI89" s="243" t="s">
        <v>939</v>
      </c>
      <c r="DJ89" s="244" t="s">
        <v>746</v>
      </c>
      <c r="DS89" s="37"/>
      <c r="DT89" s="37"/>
      <c r="DU89" s="37"/>
      <c r="DV89" s="37"/>
      <c r="DW89" s="37"/>
      <c r="DX89" s="37"/>
      <c r="DY89" s="37"/>
    </row>
    <row r="90" spans="47:129" x14ac:dyDescent="0.15">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8"/>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244" t="s">
        <v>747</v>
      </c>
      <c r="DG90" s="257">
        <v>3619</v>
      </c>
      <c r="DH90" s="243" t="s">
        <v>874</v>
      </c>
      <c r="DI90" s="243" t="s">
        <v>939</v>
      </c>
      <c r="DJ90" s="244" t="s">
        <v>747</v>
      </c>
      <c r="DS90" s="37"/>
      <c r="DT90" s="37"/>
      <c r="DU90" s="37"/>
      <c r="DV90" s="37"/>
      <c r="DW90" s="37"/>
      <c r="DX90" s="37"/>
      <c r="DY90" s="37"/>
    </row>
    <row r="91" spans="47:129" x14ac:dyDescent="0.15">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8"/>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259" t="s">
        <v>771</v>
      </c>
      <c r="DG91" s="260">
        <v>3620</v>
      </c>
      <c r="DH91" s="261" t="s">
        <v>875</v>
      </c>
      <c r="DI91" s="261" t="s">
        <v>940</v>
      </c>
      <c r="DJ91" s="259" t="s">
        <v>771</v>
      </c>
      <c r="DS91" s="37"/>
      <c r="DT91" s="37"/>
      <c r="DU91" s="37"/>
      <c r="DV91" s="37"/>
      <c r="DW91" s="37"/>
      <c r="DX91" s="37"/>
      <c r="DY91" s="37"/>
    </row>
    <row r="92" spans="47:129" x14ac:dyDescent="0.15">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8"/>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259" t="s">
        <v>795</v>
      </c>
      <c r="DG92" s="260">
        <v>3621</v>
      </c>
      <c r="DH92" s="261" t="s">
        <v>876</v>
      </c>
      <c r="DI92" s="262" t="s">
        <v>940</v>
      </c>
      <c r="DJ92" s="263" t="s">
        <v>795</v>
      </c>
      <c r="DS92" s="37"/>
      <c r="DT92" s="37"/>
      <c r="DU92" s="37"/>
      <c r="DV92" s="37"/>
      <c r="DW92" s="37"/>
      <c r="DX92" s="37"/>
      <c r="DY92" s="37"/>
    </row>
    <row r="93" spans="47:129" x14ac:dyDescent="0.15">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8"/>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244" t="s">
        <v>149</v>
      </c>
      <c r="DG93" s="257">
        <v>4101</v>
      </c>
      <c r="DH93" s="243" t="s">
        <v>877</v>
      </c>
      <c r="DI93" s="242" t="s">
        <v>4</v>
      </c>
      <c r="DJ93" s="241" t="s">
        <v>149</v>
      </c>
      <c r="DS93" s="37"/>
      <c r="DT93" s="37"/>
      <c r="DU93" s="37"/>
      <c r="DV93" s="37"/>
      <c r="DW93" s="37"/>
      <c r="DX93" s="37"/>
      <c r="DY93" s="37"/>
    </row>
    <row r="94" spans="47:129" x14ac:dyDescent="0.15">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8"/>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244" t="s">
        <v>151</v>
      </c>
      <c r="DG94" s="257">
        <v>4201</v>
      </c>
      <c r="DH94" s="243" t="s">
        <v>878</v>
      </c>
      <c r="DI94" s="242" t="s">
        <v>4</v>
      </c>
      <c r="DJ94" s="241" t="s">
        <v>151</v>
      </c>
      <c r="DS94" s="37"/>
      <c r="DT94" s="37"/>
      <c r="DU94" s="37"/>
      <c r="DV94" s="37"/>
      <c r="DW94" s="37"/>
      <c r="DX94" s="37"/>
      <c r="DY94" s="37"/>
    </row>
    <row r="95" spans="47:129" x14ac:dyDescent="0.15">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8"/>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244" t="s">
        <v>153</v>
      </c>
      <c r="DG95" s="257">
        <v>4202</v>
      </c>
      <c r="DH95" s="243" t="s">
        <v>879</v>
      </c>
      <c r="DI95" s="242" t="s">
        <v>4</v>
      </c>
      <c r="DJ95" s="241" t="s">
        <v>153</v>
      </c>
      <c r="DS95" s="37"/>
      <c r="DT95" s="37"/>
      <c r="DU95" s="37"/>
      <c r="DV95" s="37"/>
      <c r="DW95" s="37"/>
      <c r="DX95" s="37"/>
      <c r="DY95" s="37"/>
    </row>
    <row r="96" spans="47:129" x14ac:dyDescent="0.15">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8"/>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244" t="s">
        <v>155</v>
      </c>
      <c r="DG96" s="257">
        <v>4203</v>
      </c>
      <c r="DH96" s="243" t="s">
        <v>880</v>
      </c>
      <c r="DI96" s="242" t="s">
        <v>4</v>
      </c>
      <c r="DJ96" s="241" t="s">
        <v>155</v>
      </c>
      <c r="DS96" s="37"/>
      <c r="DT96" s="37"/>
      <c r="DU96" s="37"/>
      <c r="DV96" s="37"/>
      <c r="DW96" s="37"/>
      <c r="DX96" s="37"/>
      <c r="DY96" s="37"/>
    </row>
    <row r="97" spans="47:129" x14ac:dyDescent="0.15">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8"/>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244" t="s">
        <v>157</v>
      </c>
      <c r="DG97" s="257">
        <v>4204</v>
      </c>
      <c r="DH97" s="243" t="s">
        <v>881</v>
      </c>
      <c r="DI97" s="242" t="s">
        <v>4</v>
      </c>
      <c r="DJ97" s="241" t="s">
        <v>157</v>
      </c>
      <c r="DS97" s="37"/>
      <c r="DT97" s="37"/>
      <c r="DU97" s="37"/>
      <c r="DV97" s="37"/>
      <c r="DW97" s="37"/>
      <c r="DX97" s="37"/>
      <c r="DY97" s="37"/>
    </row>
    <row r="98" spans="47:129" x14ac:dyDescent="0.15">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8"/>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244" t="s">
        <v>159</v>
      </c>
      <c r="DG98" s="257">
        <v>4205</v>
      </c>
      <c r="DH98" s="243" t="s">
        <v>882</v>
      </c>
      <c r="DI98" s="242" t="s">
        <v>4</v>
      </c>
      <c r="DJ98" s="241" t="s">
        <v>159</v>
      </c>
      <c r="DS98" s="37"/>
      <c r="DT98" s="37"/>
      <c r="DU98" s="37"/>
      <c r="DV98" s="37"/>
      <c r="DW98" s="37"/>
      <c r="DX98" s="37"/>
      <c r="DY98" s="37"/>
    </row>
    <row r="99" spans="47:129" x14ac:dyDescent="0.15">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8"/>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244" t="s">
        <v>161</v>
      </c>
      <c r="DG99" s="257">
        <v>4206</v>
      </c>
      <c r="DH99" s="243" t="s">
        <v>883</v>
      </c>
      <c r="DI99" s="243" t="s">
        <v>4</v>
      </c>
      <c r="DJ99" s="241" t="s">
        <v>161</v>
      </c>
      <c r="DS99" s="37"/>
      <c r="DT99" s="37"/>
      <c r="DU99" s="37"/>
      <c r="DV99" s="37"/>
      <c r="DW99" s="37"/>
      <c r="DX99" s="37"/>
      <c r="DY99" s="37"/>
    </row>
    <row r="100" spans="47:129" x14ac:dyDescent="0.15">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8"/>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244" t="s">
        <v>748</v>
      </c>
      <c r="DG100" s="257">
        <v>4207</v>
      </c>
      <c r="DH100" s="243" t="s">
        <v>884</v>
      </c>
      <c r="DI100" s="242" t="s">
        <v>941</v>
      </c>
      <c r="DJ100" s="241" t="s">
        <v>343</v>
      </c>
      <c r="DS100" s="37"/>
      <c r="DT100" s="37"/>
      <c r="DU100" s="37"/>
      <c r="DV100" s="37"/>
      <c r="DW100" s="37"/>
      <c r="DX100" s="37"/>
      <c r="DY100" s="37"/>
    </row>
    <row r="101" spans="47:129" x14ac:dyDescent="0.15">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8"/>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244" t="s">
        <v>749</v>
      </c>
      <c r="DG101" s="258">
        <v>4301</v>
      </c>
      <c r="DH101" s="243" t="s">
        <v>885</v>
      </c>
      <c r="DI101" s="242" t="s">
        <v>4</v>
      </c>
      <c r="DJ101" s="241" t="s">
        <v>799</v>
      </c>
      <c r="DS101" s="37"/>
      <c r="DT101" s="37"/>
      <c r="DU101" s="37"/>
      <c r="DV101" s="37"/>
      <c r="DW101" s="37"/>
      <c r="DX101" s="37"/>
      <c r="DY101" s="37"/>
    </row>
    <row r="102" spans="47:129" x14ac:dyDescent="0.15">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8"/>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244" t="s">
        <v>169</v>
      </c>
      <c r="DG102" s="257">
        <v>4302</v>
      </c>
      <c r="DH102" s="243" t="s">
        <v>886</v>
      </c>
      <c r="DI102" s="242" t="s">
        <v>4</v>
      </c>
      <c r="DJ102" s="241" t="s">
        <v>169</v>
      </c>
      <c r="DS102" s="37"/>
      <c r="DT102" s="37"/>
      <c r="DU102" s="37"/>
      <c r="DV102" s="37"/>
      <c r="DW102" s="37"/>
      <c r="DX102" s="37"/>
      <c r="DY102" s="37"/>
    </row>
    <row r="103" spans="47:129" x14ac:dyDescent="0.15">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8"/>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244" t="s">
        <v>682</v>
      </c>
      <c r="DG103" s="257">
        <v>4601</v>
      </c>
      <c r="DH103" s="243" t="s">
        <v>887</v>
      </c>
      <c r="DI103" s="243" t="s">
        <v>34</v>
      </c>
      <c r="DJ103" s="241" t="s">
        <v>682</v>
      </c>
      <c r="DS103" s="37"/>
      <c r="DT103" s="37"/>
      <c r="DU103" s="37"/>
      <c r="DV103" s="37"/>
      <c r="DW103" s="37"/>
      <c r="DX103" s="37"/>
      <c r="DY103" s="37"/>
    </row>
    <row r="104" spans="47:129" x14ac:dyDescent="0.15">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8"/>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244" t="s">
        <v>622</v>
      </c>
      <c r="DG104" s="257">
        <v>4602</v>
      </c>
      <c r="DH104" s="243" t="s">
        <v>888</v>
      </c>
      <c r="DI104" s="242" t="s">
        <v>937</v>
      </c>
      <c r="DJ104" s="241" t="s">
        <v>332</v>
      </c>
      <c r="DS104" s="37"/>
      <c r="DT104" s="37"/>
      <c r="DU104" s="37"/>
      <c r="DV104" s="37"/>
      <c r="DW104" s="37"/>
      <c r="DX104" s="37"/>
      <c r="DY104" s="37"/>
    </row>
    <row r="105" spans="47:129" x14ac:dyDescent="0.15">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8"/>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244" t="s">
        <v>175</v>
      </c>
      <c r="DG105" s="257">
        <v>5201</v>
      </c>
      <c r="DH105" s="243" t="s">
        <v>889</v>
      </c>
      <c r="DI105" s="242" t="s">
        <v>4</v>
      </c>
      <c r="DJ105" s="241" t="s">
        <v>175</v>
      </c>
      <c r="DS105" s="37"/>
      <c r="DT105" s="37"/>
      <c r="DU105" s="37"/>
      <c r="DV105" s="37"/>
      <c r="DW105" s="37"/>
      <c r="DX105" s="37"/>
      <c r="DY105" s="37"/>
    </row>
    <row r="106" spans="47:129" x14ac:dyDescent="0.15">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8"/>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244" t="s">
        <v>177</v>
      </c>
      <c r="DG106" s="257">
        <v>5202</v>
      </c>
      <c r="DH106" s="243" t="s">
        <v>890</v>
      </c>
      <c r="DI106" s="242" t="s">
        <v>4</v>
      </c>
      <c r="DJ106" s="241" t="s">
        <v>177</v>
      </c>
      <c r="DS106" s="37"/>
      <c r="DT106" s="37"/>
      <c r="DU106" s="37"/>
      <c r="DV106" s="37"/>
      <c r="DW106" s="37"/>
      <c r="DX106" s="37"/>
      <c r="DY106" s="37"/>
    </row>
    <row r="107" spans="47:129" x14ac:dyDescent="0.15">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8"/>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244" t="s">
        <v>179</v>
      </c>
      <c r="DG107" s="257">
        <v>5203</v>
      </c>
      <c r="DH107" s="243" t="s">
        <v>891</v>
      </c>
      <c r="DI107" s="242" t="s">
        <v>4</v>
      </c>
      <c r="DJ107" s="241" t="s">
        <v>179</v>
      </c>
      <c r="DS107" s="37"/>
      <c r="DT107" s="37"/>
      <c r="DU107" s="37"/>
      <c r="DV107" s="37"/>
      <c r="DW107" s="37"/>
      <c r="DX107" s="37"/>
      <c r="DY107" s="37"/>
    </row>
    <row r="108" spans="47:129" x14ac:dyDescent="0.15">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8"/>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244" t="s">
        <v>181</v>
      </c>
      <c r="DG108" s="257">
        <v>5204</v>
      </c>
      <c r="DH108" s="243" t="s">
        <v>892</v>
      </c>
      <c r="DI108" s="242" t="s">
        <v>4</v>
      </c>
      <c r="DJ108" s="241" t="s">
        <v>181</v>
      </c>
      <c r="DS108" s="37"/>
      <c r="DT108" s="37"/>
      <c r="DU108" s="37"/>
      <c r="DV108" s="37"/>
      <c r="DW108" s="37"/>
      <c r="DX108" s="37"/>
      <c r="DY108" s="37"/>
    </row>
    <row r="109" spans="47:129" x14ac:dyDescent="0.15">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8"/>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244" t="s">
        <v>183</v>
      </c>
      <c r="DG109" s="257">
        <v>5205</v>
      </c>
      <c r="DH109" s="243" t="s">
        <v>893</v>
      </c>
      <c r="DI109" s="242" t="s">
        <v>4</v>
      </c>
      <c r="DJ109" s="241" t="s">
        <v>183</v>
      </c>
      <c r="DS109" s="37"/>
      <c r="DT109" s="37"/>
      <c r="DU109" s="37"/>
      <c r="DV109" s="37"/>
      <c r="DW109" s="37"/>
      <c r="DX109" s="37"/>
      <c r="DY109" s="37"/>
    </row>
    <row r="110" spans="47:129" x14ac:dyDescent="0.15">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8"/>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244" t="s">
        <v>185</v>
      </c>
      <c r="DG110" s="257">
        <v>5206</v>
      </c>
      <c r="DH110" s="243" t="s">
        <v>894</v>
      </c>
      <c r="DI110" s="242" t="s">
        <v>4</v>
      </c>
      <c r="DJ110" s="241" t="s">
        <v>185</v>
      </c>
      <c r="DS110" s="37"/>
      <c r="DT110" s="37"/>
      <c r="DU110" s="37"/>
      <c r="DV110" s="37"/>
      <c r="DW110" s="37"/>
      <c r="DX110" s="37"/>
      <c r="DY110" s="37"/>
    </row>
    <row r="111" spans="47:129" x14ac:dyDescent="0.15">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8"/>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244" t="s">
        <v>187</v>
      </c>
      <c r="DG111" s="257">
        <v>5207</v>
      </c>
      <c r="DH111" s="243" t="s">
        <v>895</v>
      </c>
      <c r="DI111" s="243" t="s">
        <v>4</v>
      </c>
      <c r="DJ111" s="241" t="s">
        <v>187</v>
      </c>
      <c r="DS111" s="37"/>
      <c r="DT111" s="37"/>
      <c r="DU111" s="37"/>
      <c r="DV111" s="37"/>
      <c r="DW111" s="37"/>
      <c r="DX111" s="37"/>
      <c r="DY111" s="37"/>
    </row>
    <row r="112" spans="47:129" x14ac:dyDescent="0.15">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8"/>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244" t="s">
        <v>750</v>
      </c>
      <c r="DG112" s="257">
        <v>5208</v>
      </c>
      <c r="DH112" s="243" t="s">
        <v>896</v>
      </c>
      <c r="DI112" s="243" t="s">
        <v>4</v>
      </c>
      <c r="DJ112" s="241" t="s">
        <v>339</v>
      </c>
      <c r="DS112" s="37"/>
      <c r="DT112" s="37"/>
      <c r="DU112" s="37"/>
      <c r="DV112" s="37"/>
      <c r="DW112" s="37"/>
      <c r="DX112" s="37"/>
      <c r="DY112" s="37"/>
    </row>
    <row r="113" spans="47:129" x14ac:dyDescent="0.15">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8"/>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244" t="s">
        <v>751</v>
      </c>
      <c r="DG113" s="257">
        <v>5209</v>
      </c>
      <c r="DH113" s="243" t="s">
        <v>897</v>
      </c>
      <c r="DI113" s="243" t="s">
        <v>4</v>
      </c>
      <c r="DJ113" s="241" t="s">
        <v>340</v>
      </c>
      <c r="DS113" s="37"/>
      <c r="DT113" s="37"/>
      <c r="DU113" s="37"/>
      <c r="DV113" s="37"/>
      <c r="DW113" s="37"/>
      <c r="DX113" s="37"/>
      <c r="DY113" s="37"/>
    </row>
    <row r="114" spans="47:129" x14ac:dyDescent="0.15">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8"/>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244" t="s">
        <v>752</v>
      </c>
      <c r="DG114" s="257">
        <v>5210</v>
      </c>
      <c r="DH114" s="243" t="s">
        <v>898</v>
      </c>
      <c r="DI114" s="242" t="s">
        <v>941</v>
      </c>
      <c r="DJ114" s="241" t="s">
        <v>344</v>
      </c>
      <c r="DS114" s="37"/>
      <c r="DT114" s="37"/>
      <c r="DU114" s="37"/>
      <c r="DV114" s="37"/>
      <c r="DW114" s="37"/>
      <c r="DX114" s="37"/>
      <c r="DY114" s="37"/>
    </row>
    <row r="115" spans="47:129" x14ac:dyDescent="0.15">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8"/>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244" t="s">
        <v>753</v>
      </c>
      <c r="DG115" s="257">
        <v>5211</v>
      </c>
      <c r="DH115" s="243" t="s">
        <v>899</v>
      </c>
      <c r="DI115" s="242" t="s">
        <v>942</v>
      </c>
      <c r="DJ115" s="241" t="s">
        <v>800</v>
      </c>
      <c r="DS115" s="37"/>
      <c r="DT115" s="37"/>
      <c r="DU115" s="37"/>
      <c r="DV115" s="37"/>
      <c r="DW115" s="37"/>
      <c r="DX115" s="37"/>
      <c r="DY115" s="37"/>
    </row>
    <row r="116" spans="47:129" x14ac:dyDescent="0.15">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8"/>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244" t="s">
        <v>192</v>
      </c>
      <c r="DG116" s="258">
        <v>5301</v>
      </c>
      <c r="DH116" s="243" t="s">
        <v>900</v>
      </c>
      <c r="DI116" s="242" t="s">
        <v>4</v>
      </c>
      <c r="DJ116" s="241" t="s">
        <v>192</v>
      </c>
      <c r="DS116" s="37"/>
      <c r="DT116" s="37"/>
      <c r="DU116" s="37"/>
      <c r="DV116" s="37"/>
      <c r="DW116" s="37"/>
      <c r="DX116" s="37"/>
      <c r="DY116" s="37"/>
    </row>
    <row r="117" spans="47:129" x14ac:dyDescent="0.15">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8"/>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244" t="s">
        <v>194</v>
      </c>
      <c r="DG117" s="257">
        <v>5302</v>
      </c>
      <c r="DH117" s="243" t="s">
        <v>901</v>
      </c>
      <c r="DI117" s="242" t="s">
        <v>4</v>
      </c>
      <c r="DJ117" s="241" t="s">
        <v>194</v>
      </c>
      <c r="DS117" s="37"/>
      <c r="DT117" s="37"/>
      <c r="DU117" s="37"/>
      <c r="DV117" s="37"/>
      <c r="DW117" s="37"/>
      <c r="DX117" s="37"/>
      <c r="DY117" s="37"/>
    </row>
    <row r="118" spans="47:129" x14ac:dyDescent="0.15">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8"/>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244" t="s">
        <v>196</v>
      </c>
      <c r="DG118" s="257">
        <v>5303</v>
      </c>
      <c r="DH118" s="243" t="s">
        <v>902</v>
      </c>
      <c r="DI118" s="243" t="s">
        <v>4</v>
      </c>
      <c r="DJ118" s="241" t="s">
        <v>196</v>
      </c>
      <c r="DS118" s="37"/>
      <c r="DT118" s="37"/>
      <c r="DU118" s="37"/>
      <c r="DV118" s="37"/>
      <c r="DW118" s="37"/>
      <c r="DX118" s="37"/>
      <c r="DY118" s="37"/>
    </row>
    <row r="119" spans="47:129" x14ac:dyDescent="0.15">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8"/>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244" t="s">
        <v>754</v>
      </c>
      <c r="DG119" s="257">
        <v>5304</v>
      </c>
      <c r="DH119" s="243" t="s">
        <v>903</v>
      </c>
      <c r="DI119" s="242" t="s">
        <v>941</v>
      </c>
      <c r="DJ119" s="241" t="s">
        <v>347</v>
      </c>
      <c r="DS119" s="37"/>
      <c r="DT119" s="37"/>
      <c r="DU119" s="37"/>
      <c r="DV119" s="37"/>
      <c r="DW119" s="37"/>
      <c r="DX119" s="37"/>
      <c r="DY119" s="37"/>
    </row>
    <row r="120" spans="47:129" x14ac:dyDescent="0.15">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8"/>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244" t="s">
        <v>199</v>
      </c>
      <c r="DG120" s="257">
        <v>5601</v>
      </c>
      <c r="DH120" s="242" t="s">
        <v>904</v>
      </c>
      <c r="DI120" s="242" t="s">
        <v>34</v>
      </c>
      <c r="DJ120" s="241" t="s">
        <v>199</v>
      </c>
      <c r="DS120" s="37"/>
      <c r="DT120" s="37"/>
      <c r="DU120" s="37"/>
      <c r="DV120" s="37"/>
      <c r="DW120" s="37"/>
      <c r="DX120" s="37"/>
      <c r="DY120" s="37"/>
    </row>
    <row r="121" spans="47:129" x14ac:dyDescent="0.15">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8"/>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244" t="s">
        <v>755</v>
      </c>
      <c r="DG121" s="257">
        <v>5602</v>
      </c>
      <c r="DH121" s="243" t="s">
        <v>448</v>
      </c>
      <c r="DI121" s="243" t="s">
        <v>34</v>
      </c>
      <c r="DJ121" s="241" t="s">
        <v>755</v>
      </c>
      <c r="DS121" s="37"/>
      <c r="DT121" s="37"/>
      <c r="DU121" s="37"/>
      <c r="DV121" s="37"/>
      <c r="DW121" s="37"/>
      <c r="DX121" s="37"/>
      <c r="DY121" s="37"/>
    </row>
    <row r="122" spans="47:129" x14ac:dyDescent="0.15">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8"/>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244" t="s">
        <v>683</v>
      </c>
      <c r="DG122" s="257">
        <v>5603</v>
      </c>
      <c r="DH122" s="243" t="s">
        <v>905</v>
      </c>
      <c r="DI122" s="243" t="s">
        <v>943</v>
      </c>
      <c r="DJ122" s="244" t="s">
        <v>683</v>
      </c>
      <c r="DS122" s="37"/>
      <c r="DT122" s="37"/>
      <c r="DU122" s="37"/>
      <c r="DV122" s="37"/>
      <c r="DW122" s="37"/>
      <c r="DX122" s="37"/>
      <c r="DY122" s="37"/>
    </row>
    <row r="123" spans="47:129" x14ac:dyDescent="0.15">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8"/>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244" t="s">
        <v>756</v>
      </c>
      <c r="DG123" s="257">
        <v>5605</v>
      </c>
      <c r="DH123" s="243" t="s">
        <v>906</v>
      </c>
      <c r="DI123" s="242" t="s">
        <v>944</v>
      </c>
      <c r="DJ123" s="241" t="s">
        <v>756</v>
      </c>
      <c r="DS123" s="37"/>
      <c r="DT123" s="37"/>
      <c r="DU123" s="37"/>
      <c r="DV123" s="37"/>
      <c r="DW123" s="37"/>
      <c r="DX123" s="37"/>
      <c r="DY123" s="37"/>
    </row>
    <row r="124" spans="47:129" x14ac:dyDescent="0.15">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8"/>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244" t="s">
        <v>206</v>
      </c>
      <c r="DG124" s="257">
        <v>6101</v>
      </c>
      <c r="DH124" s="243" t="s">
        <v>907</v>
      </c>
      <c r="DI124" s="242" t="s">
        <v>4</v>
      </c>
      <c r="DJ124" s="241" t="s">
        <v>206</v>
      </c>
      <c r="DS124" s="37"/>
      <c r="DT124" s="37"/>
      <c r="DU124" s="37"/>
      <c r="DV124" s="37"/>
      <c r="DW124" s="37"/>
      <c r="DX124" s="37"/>
      <c r="DY124" s="37"/>
    </row>
    <row r="125" spans="47:129" x14ac:dyDescent="0.15">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8"/>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244" t="s">
        <v>210</v>
      </c>
      <c r="DG125" s="257">
        <v>6201</v>
      </c>
      <c r="DH125" s="243" t="s">
        <v>908</v>
      </c>
      <c r="DI125" s="242" t="s">
        <v>4</v>
      </c>
      <c r="DJ125" s="241" t="s">
        <v>210</v>
      </c>
      <c r="DS125" s="37"/>
      <c r="DT125" s="37"/>
      <c r="DU125" s="37"/>
      <c r="DV125" s="37"/>
      <c r="DW125" s="37"/>
      <c r="DX125" s="37"/>
      <c r="DY125" s="37"/>
    </row>
    <row r="126" spans="47:129" x14ac:dyDescent="0.15">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8"/>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244" t="s">
        <v>212</v>
      </c>
      <c r="DG126" s="257">
        <v>6202</v>
      </c>
      <c r="DH126" s="243" t="s">
        <v>909</v>
      </c>
      <c r="DI126" s="242" t="s">
        <v>4</v>
      </c>
      <c r="DJ126" s="241" t="s">
        <v>212</v>
      </c>
      <c r="DS126" s="37"/>
      <c r="DT126" s="37"/>
      <c r="DU126" s="37"/>
      <c r="DV126" s="37"/>
      <c r="DW126" s="37"/>
      <c r="DX126" s="37"/>
      <c r="DY126" s="37"/>
    </row>
    <row r="127" spans="47:129" x14ac:dyDescent="0.15">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8"/>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244" t="s">
        <v>214</v>
      </c>
      <c r="DG127" s="257">
        <v>6203</v>
      </c>
      <c r="DH127" s="243" t="s">
        <v>910</v>
      </c>
      <c r="DI127" s="242" t="s">
        <v>4</v>
      </c>
      <c r="DJ127" s="241" t="s">
        <v>214</v>
      </c>
      <c r="DS127" s="37"/>
      <c r="DT127" s="37"/>
      <c r="DU127" s="37"/>
      <c r="DV127" s="37"/>
      <c r="DW127" s="37"/>
      <c r="DX127" s="37"/>
      <c r="DY127" s="37"/>
    </row>
    <row r="128" spans="47:129" x14ac:dyDescent="0.15">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8"/>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244" t="s">
        <v>216</v>
      </c>
      <c r="DG128" s="257">
        <v>6204</v>
      </c>
      <c r="DH128" s="243" t="s">
        <v>911</v>
      </c>
      <c r="DI128" s="242" t="s">
        <v>4</v>
      </c>
      <c r="DJ128" s="241" t="s">
        <v>216</v>
      </c>
      <c r="DS128" s="37"/>
      <c r="DT128" s="37"/>
      <c r="DU128" s="37"/>
      <c r="DV128" s="37"/>
      <c r="DW128" s="37"/>
      <c r="DX128" s="37"/>
      <c r="DY128" s="37"/>
    </row>
    <row r="129" spans="47:129" x14ac:dyDescent="0.15">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8"/>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244" t="s">
        <v>218</v>
      </c>
      <c r="DG129" s="257">
        <v>6205</v>
      </c>
      <c r="DH129" s="243" t="s">
        <v>912</v>
      </c>
      <c r="DI129" s="242" t="s">
        <v>4</v>
      </c>
      <c r="DJ129" s="241" t="s">
        <v>218</v>
      </c>
      <c r="DS129" s="37"/>
      <c r="DT129" s="37"/>
      <c r="DU129" s="37"/>
      <c r="DV129" s="37"/>
      <c r="DW129" s="37"/>
      <c r="DX129" s="37"/>
      <c r="DY129" s="37"/>
    </row>
    <row r="130" spans="47:129" x14ac:dyDescent="0.15">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8"/>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244" t="s">
        <v>220</v>
      </c>
      <c r="DG130" s="257">
        <v>6206</v>
      </c>
      <c r="DH130" s="243" t="s">
        <v>913</v>
      </c>
      <c r="DI130" s="242" t="s">
        <v>4</v>
      </c>
      <c r="DJ130" s="241" t="s">
        <v>220</v>
      </c>
      <c r="DS130" s="37"/>
      <c r="DT130" s="37"/>
      <c r="DU130" s="37"/>
      <c r="DV130" s="37"/>
      <c r="DW130" s="37"/>
      <c r="DX130" s="37"/>
      <c r="DY130" s="37"/>
    </row>
    <row r="131" spans="47:129" x14ac:dyDescent="0.15">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8"/>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244" t="s">
        <v>222</v>
      </c>
      <c r="DG131" s="257">
        <v>6207</v>
      </c>
      <c r="DH131" s="243" t="s">
        <v>914</v>
      </c>
      <c r="DI131" s="242" t="s">
        <v>4</v>
      </c>
      <c r="DJ131" s="245" t="s">
        <v>222</v>
      </c>
      <c r="DS131" s="37"/>
      <c r="DT131" s="37"/>
      <c r="DU131" s="37"/>
      <c r="DV131" s="37"/>
      <c r="DW131" s="37"/>
      <c r="DX131" s="37"/>
      <c r="DY131" s="37"/>
    </row>
    <row r="132" spans="47:129" x14ac:dyDescent="0.15">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8"/>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244" t="s">
        <v>794</v>
      </c>
      <c r="DG132" s="258">
        <v>6208</v>
      </c>
      <c r="DH132" s="243" t="s">
        <v>915</v>
      </c>
      <c r="DI132" s="242" t="s">
        <v>4</v>
      </c>
      <c r="DJ132" s="241" t="s">
        <v>794</v>
      </c>
      <c r="DS132" s="37"/>
      <c r="DT132" s="37"/>
      <c r="DU132" s="37"/>
      <c r="DV132" s="37"/>
      <c r="DW132" s="37"/>
      <c r="DX132" s="37"/>
      <c r="DY132" s="37"/>
    </row>
    <row r="133" spans="47:129" x14ac:dyDescent="0.15">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8"/>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244" t="s">
        <v>224</v>
      </c>
      <c r="DG133" s="257">
        <v>6301</v>
      </c>
      <c r="DH133" s="243" t="s">
        <v>916</v>
      </c>
      <c r="DI133" s="242" t="s">
        <v>4</v>
      </c>
      <c r="DJ133" s="241" t="s">
        <v>224</v>
      </c>
      <c r="DS133" s="37"/>
      <c r="DT133" s="37"/>
      <c r="DU133" s="37"/>
      <c r="DV133" s="37"/>
      <c r="DW133" s="37"/>
      <c r="DX133" s="37"/>
      <c r="DY133" s="37"/>
    </row>
    <row r="134" spans="47:129" x14ac:dyDescent="0.15">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8"/>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244" t="s">
        <v>226</v>
      </c>
      <c r="DG134" s="257">
        <v>6302</v>
      </c>
      <c r="DH134" s="243" t="s">
        <v>917</v>
      </c>
      <c r="DI134" s="242" t="s">
        <v>4</v>
      </c>
      <c r="DJ134" s="241" t="s">
        <v>226</v>
      </c>
      <c r="DS134" s="37"/>
      <c r="DT134" s="37"/>
      <c r="DU134" s="37"/>
      <c r="DV134" s="37"/>
      <c r="DW134" s="37"/>
      <c r="DX134" s="37"/>
      <c r="DY134" s="37"/>
    </row>
    <row r="135" spans="47:129" x14ac:dyDescent="0.15">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8"/>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244" t="s">
        <v>228</v>
      </c>
      <c r="DG135" s="257">
        <v>6303</v>
      </c>
      <c r="DH135" s="243" t="s">
        <v>918</v>
      </c>
      <c r="DI135" s="242" t="s">
        <v>4</v>
      </c>
      <c r="DJ135" s="241" t="s">
        <v>228</v>
      </c>
      <c r="DS135" s="37"/>
      <c r="DT135" s="37"/>
      <c r="DU135" s="37"/>
      <c r="DV135" s="37"/>
      <c r="DW135" s="37"/>
      <c r="DX135" s="37"/>
      <c r="DY135" s="37"/>
    </row>
    <row r="136" spans="47:129" x14ac:dyDescent="0.15">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8"/>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244" t="s">
        <v>729</v>
      </c>
      <c r="DG136" s="257">
        <v>6601</v>
      </c>
      <c r="DH136" s="243" t="s">
        <v>919</v>
      </c>
      <c r="DI136" s="242" t="s">
        <v>945</v>
      </c>
      <c r="DJ136" s="241" t="s">
        <v>729</v>
      </c>
      <c r="DS136" s="37"/>
      <c r="DT136" s="37"/>
      <c r="DU136" s="37"/>
      <c r="DV136" s="37"/>
      <c r="DW136" s="37"/>
      <c r="DX136" s="37"/>
      <c r="DY136" s="37"/>
    </row>
    <row r="137" spans="47:129" x14ac:dyDescent="0.15">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8"/>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244" t="s">
        <v>232</v>
      </c>
      <c r="DG137" s="257">
        <v>7201</v>
      </c>
      <c r="DH137" s="243" t="s">
        <v>920</v>
      </c>
      <c r="DI137" s="242" t="s">
        <v>4</v>
      </c>
      <c r="DJ137" s="241" t="s">
        <v>232</v>
      </c>
      <c r="DS137" s="37"/>
      <c r="DT137" s="37"/>
      <c r="DU137" s="37"/>
      <c r="DV137" s="37"/>
      <c r="DW137" s="37"/>
      <c r="DX137" s="37"/>
      <c r="DY137" s="37"/>
    </row>
    <row r="138" spans="47:129" x14ac:dyDescent="0.15">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8"/>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244" t="s">
        <v>234</v>
      </c>
      <c r="DG138" s="257">
        <v>7202</v>
      </c>
      <c r="DH138" s="243" t="s">
        <v>921</v>
      </c>
      <c r="DI138" s="242" t="s">
        <v>4</v>
      </c>
      <c r="DJ138" s="241" t="s">
        <v>234</v>
      </c>
      <c r="DS138" s="37"/>
      <c r="DT138" s="37"/>
      <c r="DU138" s="37"/>
      <c r="DV138" s="37"/>
      <c r="DW138" s="37"/>
      <c r="DX138" s="37"/>
      <c r="DY138" s="37"/>
    </row>
    <row r="139" spans="47:129" x14ac:dyDescent="0.15">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8"/>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244" t="s">
        <v>236</v>
      </c>
      <c r="DG139" s="257">
        <v>7203</v>
      </c>
      <c r="DH139" s="243" t="s">
        <v>922</v>
      </c>
      <c r="DI139" s="242" t="s">
        <v>4</v>
      </c>
      <c r="DJ139" s="241" t="s">
        <v>236</v>
      </c>
      <c r="DS139" s="37"/>
      <c r="DT139" s="37"/>
      <c r="DU139" s="37"/>
      <c r="DV139" s="37"/>
      <c r="DW139" s="37"/>
      <c r="DX139" s="37"/>
      <c r="DY139" s="37"/>
    </row>
    <row r="140" spans="47:129" x14ac:dyDescent="0.15">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8"/>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244" t="s">
        <v>238</v>
      </c>
      <c r="DG140" s="257">
        <v>7204</v>
      </c>
      <c r="DH140" s="243" t="s">
        <v>923</v>
      </c>
      <c r="DI140" s="243" t="s">
        <v>4</v>
      </c>
      <c r="DJ140" s="241" t="s">
        <v>238</v>
      </c>
      <c r="DS140" s="37"/>
      <c r="DT140" s="37"/>
      <c r="DU140" s="37"/>
      <c r="DV140" s="37"/>
      <c r="DW140" s="37"/>
      <c r="DX140" s="37"/>
      <c r="DY140" s="37"/>
    </row>
    <row r="141" spans="47:129" x14ac:dyDescent="0.15">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8"/>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244" t="s">
        <v>757</v>
      </c>
      <c r="DG141" s="258">
        <v>7205</v>
      </c>
      <c r="DH141" s="243" t="s">
        <v>924</v>
      </c>
      <c r="DI141" s="242" t="s">
        <v>4</v>
      </c>
      <c r="DJ141" s="241" t="s">
        <v>333</v>
      </c>
      <c r="DS141" s="37"/>
      <c r="DT141" s="37"/>
      <c r="DU141" s="37"/>
      <c r="DV141" s="37"/>
      <c r="DW141" s="37"/>
      <c r="DX141" s="37"/>
      <c r="DY141" s="37"/>
    </row>
    <row r="142" spans="47:129" x14ac:dyDescent="0.15">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8"/>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244" t="s">
        <v>242</v>
      </c>
      <c r="DG142" s="257">
        <v>7301</v>
      </c>
      <c r="DH142" s="243" t="s">
        <v>925</v>
      </c>
      <c r="DI142" s="242" t="s">
        <v>4</v>
      </c>
      <c r="DJ142" s="241" t="s">
        <v>242</v>
      </c>
      <c r="DS142" s="37"/>
      <c r="DT142" s="37"/>
      <c r="DU142" s="37"/>
      <c r="DV142" s="37"/>
      <c r="DW142" s="37"/>
      <c r="DX142" s="37"/>
      <c r="DY142" s="37"/>
    </row>
    <row r="143" spans="47:129" x14ac:dyDescent="0.15">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8"/>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244" t="s">
        <v>246</v>
      </c>
      <c r="DG143" s="257">
        <v>7302</v>
      </c>
      <c r="DH143" s="243" t="s">
        <v>926</v>
      </c>
      <c r="DI143" s="242" t="s">
        <v>4</v>
      </c>
      <c r="DJ143" s="241" t="s">
        <v>246</v>
      </c>
      <c r="DS143" s="37"/>
      <c r="DT143" s="37"/>
      <c r="DU143" s="37"/>
      <c r="DV143" s="37"/>
      <c r="DW143" s="37"/>
      <c r="DX143" s="37"/>
      <c r="DY143" s="37"/>
    </row>
    <row r="144" spans="47:129" x14ac:dyDescent="0.15">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8"/>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244" t="s">
        <v>248</v>
      </c>
      <c r="DG144" s="257">
        <v>7303</v>
      </c>
      <c r="DH144" s="243" t="s">
        <v>927</v>
      </c>
      <c r="DI144" s="242" t="s">
        <v>4</v>
      </c>
      <c r="DJ144" s="241" t="s">
        <v>248</v>
      </c>
      <c r="DS144" s="37"/>
      <c r="DT144" s="37"/>
      <c r="DU144" s="37"/>
      <c r="DV144" s="37"/>
      <c r="DW144" s="37"/>
      <c r="DX144" s="37"/>
      <c r="DY144" s="37"/>
    </row>
    <row r="145" spans="47:129" x14ac:dyDescent="0.15">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8"/>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244" t="s">
        <v>623</v>
      </c>
      <c r="DG145" s="257">
        <v>7304</v>
      </c>
      <c r="DH145" s="243" t="s">
        <v>928</v>
      </c>
      <c r="DI145" s="242" t="s">
        <v>4</v>
      </c>
      <c r="DJ145" s="241" t="s">
        <v>623</v>
      </c>
      <c r="DS145" s="37"/>
      <c r="DT145" s="37"/>
      <c r="DU145" s="37"/>
      <c r="DV145" s="37"/>
      <c r="DW145" s="37"/>
      <c r="DX145" s="37"/>
      <c r="DY145" s="37"/>
    </row>
    <row r="146" spans="47:129" x14ac:dyDescent="0.15">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8"/>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244" t="s">
        <v>254</v>
      </c>
      <c r="DG146" s="257">
        <v>7401</v>
      </c>
      <c r="DH146" s="243" t="s">
        <v>929</v>
      </c>
      <c r="DI146" s="242" t="s">
        <v>256</v>
      </c>
      <c r="DJ146" s="241" t="s">
        <v>254</v>
      </c>
      <c r="DS146" s="37"/>
      <c r="DT146" s="37"/>
      <c r="DU146" s="37"/>
      <c r="DV146" s="37"/>
      <c r="DW146" s="37"/>
      <c r="DX146" s="37"/>
      <c r="DY146" s="37"/>
    </row>
    <row r="147" spans="47:129" x14ac:dyDescent="0.15">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8"/>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244" t="s">
        <v>259</v>
      </c>
      <c r="DG147" s="257">
        <v>7601</v>
      </c>
      <c r="DH147" s="243" t="s">
        <v>930</v>
      </c>
      <c r="DI147" s="242" t="s">
        <v>34</v>
      </c>
      <c r="DJ147" s="241" t="s">
        <v>259</v>
      </c>
      <c r="DS147" s="37"/>
      <c r="DT147" s="37"/>
      <c r="DU147" s="37"/>
      <c r="DV147" s="37"/>
      <c r="DW147" s="37"/>
      <c r="DX147" s="37"/>
      <c r="DY147" s="37"/>
    </row>
    <row r="148" spans="47:129" x14ac:dyDescent="0.15">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8"/>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244" t="s">
        <v>609</v>
      </c>
      <c r="DG148" s="257">
        <v>7602</v>
      </c>
      <c r="DH148" s="243" t="s">
        <v>931</v>
      </c>
      <c r="DI148" s="243" t="s">
        <v>34</v>
      </c>
      <c r="DJ148" s="241" t="s">
        <v>609</v>
      </c>
      <c r="DS148" s="37"/>
      <c r="DT148" s="37"/>
      <c r="DU148" s="37"/>
      <c r="DV148" s="37"/>
      <c r="DW148" s="37"/>
      <c r="DX148" s="37"/>
      <c r="DY148" s="37"/>
    </row>
    <row r="149" spans="47:129" x14ac:dyDescent="0.15">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8"/>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244" t="s">
        <v>624</v>
      </c>
      <c r="DG149" s="257">
        <v>7603</v>
      </c>
      <c r="DH149" s="39" t="s">
        <v>932</v>
      </c>
      <c r="DI149" s="39" t="s">
        <v>946</v>
      </c>
      <c r="DJ149" s="39" t="s">
        <v>801</v>
      </c>
      <c r="DS149" s="37"/>
      <c r="DT149" s="37"/>
      <c r="DU149" s="37"/>
      <c r="DV149" s="37"/>
      <c r="DW149" s="37"/>
      <c r="DX149" s="37"/>
      <c r="DY149" s="37"/>
    </row>
    <row r="150" spans="47:129" x14ac:dyDescent="0.15">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8"/>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S150" s="37"/>
      <c r="DT150" s="37"/>
      <c r="DU150" s="37"/>
      <c r="DV150" s="37"/>
      <c r="DW150" s="37"/>
      <c r="DX150" s="37"/>
      <c r="DY150" s="37"/>
    </row>
    <row r="151" spans="47:129" x14ac:dyDescent="0.15">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8"/>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S151" s="37"/>
      <c r="DT151" s="37"/>
      <c r="DU151" s="37"/>
      <c r="DV151" s="37"/>
      <c r="DW151" s="37"/>
      <c r="DX151" s="37"/>
      <c r="DY151" s="37"/>
    </row>
    <row r="152" spans="47:129" x14ac:dyDescent="0.15">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8"/>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S152" s="37"/>
      <c r="DT152" s="37"/>
      <c r="DU152" s="37"/>
      <c r="DV152" s="37"/>
      <c r="DW152" s="37"/>
      <c r="DX152" s="37"/>
      <c r="DY152" s="37"/>
    </row>
    <row r="153" spans="47:129" x14ac:dyDescent="0.15">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8"/>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120"/>
      <c r="DG153" s="120"/>
      <c r="DH153" s="121"/>
      <c r="DI153" s="120"/>
      <c r="DJ153" s="122"/>
      <c r="DS153" s="37"/>
      <c r="DT153" s="37"/>
      <c r="DU153" s="37"/>
      <c r="DV153" s="37"/>
      <c r="DW153" s="37"/>
      <c r="DX153" s="37"/>
      <c r="DY153" s="37"/>
    </row>
    <row r="154" spans="47:129" x14ac:dyDescent="0.15">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8"/>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120"/>
      <c r="DG154" s="120"/>
      <c r="DH154" s="121"/>
      <c r="DI154" s="120"/>
      <c r="DJ154" s="122"/>
      <c r="DS154" s="37"/>
      <c r="DT154" s="37"/>
      <c r="DU154" s="37"/>
      <c r="DV154" s="37"/>
      <c r="DW154" s="37"/>
      <c r="DX154" s="37"/>
      <c r="DY154" s="37"/>
    </row>
    <row r="155" spans="47:129" x14ac:dyDescent="0.15">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8"/>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119"/>
      <c r="DG155" s="110"/>
      <c r="DH155" s="110"/>
      <c r="DI155" s="111"/>
      <c r="DJ155" s="112"/>
      <c r="DS155" s="37"/>
      <c r="DT155" s="37"/>
      <c r="DU155" s="37"/>
      <c r="DV155" s="37"/>
      <c r="DW155" s="37"/>
      <c r="DX155" s="37"/>
      <c r="DY155" s="37"/>
    </row>
    <row r="156" spans="47:129" x14ac:dyDescent="0.15">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8"/>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120"/>
      <c r="DG156" s="120"/>
      <c r="DH156" s="121"/>
      <c r="DI156" s="120"/>
      <c r="DJ156" s="122"/>
      <c r="DS156" s="37"/>
      <c r="DT156" s="37"/>
      <c r="DU156" s="37"/>
      <c r="DV156" s="37"/>
      <c r="DW156" s="37"/>
      <c r="DX156" s="37"/>
      <c r="DY156" s="37"/>
    </row>
    <row r="157" spans="47:129" x14ac:dyDescent="0.15">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8"/>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120"/>
      <c r="DG157" s="120"/>
      <c r="DH157" s="121"/>
      <c r="DI157" s="120"/>
      <c r="DJ157" s="122"/>
      <c r="DS157" s="37"/>
      <c r="DT157" s="37"/>
      <c r="DU157" s="37"/>
      <c r="DV157" s="37"/>
      <c r="DW157" s="37"/>
      <c r="DX157" s="37"/>
      <c r="DY157" s="37"/>
    </row>
    <row r="158" spans="47:129" x14ac:dyDescent="0.15">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8"/>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120"/>
      <c r="DG158" s="120"/>
      <c r="DH158" s="121"/>
      <c r="DI158" s="120"/>
      <c r="DJ158" s="122"/>
      <c r="DS158" s="37"/>
      <c r="DT158" s="37"/>
      <c r="DU158" s="37"/>
      <c r="DV158" s="37"/>
      <c r="DW158" s="37"/>
      <c r="DX158" s="37"/>
      <c r="DY158" s="37"/>
    </row>
    <row r="159" spans="47:129" x14ac:dyDescent="0.15">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8"/>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120"/>
      <c r="DG159" s="120"/>
      <c r="DH159" s="121"/>
      <c r="DI159" s="120"/>
      <c r="DJ159" s="122"/>
      <c r="DS159" s="37"/>
      <c r="DT159" s="37"/>
      <c r="DU159" s="37"/>
      <c r="DV159" s="37"/>
      <c r="DW159" s="37"/>
      <c r="DX159" s="37"/>
      <c r="DY159" s="37"/>
    </row>
    <row r="160" spans="47:129" x14ac:dyDescent="0.15">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8"/>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c r="DC160" s="37"/>
      <c r="DD160" s="37"/>
      <c r="DE160" s="37"/>
      <c r="DF160" s="120"/>
      <c r="DG160" s="120"/>
      <c r="DH160" s="121"/>
      <c r="DI160" s="120"/>
      <c r="DJ160" s="122"/>
      <c r="DS160" s="37"/>
      <c r="DT160" s="37"/>
      <c r="DU160" s="37"/>
      <c r="DV160" s="37"/>
      <c r="DW160" s="37"/>
      <c r="DX160" s="37"/>
      <c r="DY160" s="37"/>
    </row>
    <row r="161" spans="47:129" x14ac:dyDescent="0.15">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8"/>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c r="DC161" s="37"/>
      <c r="DD161" s="37"/>
      <c r="DE161" s="37"/>
      <c r="DF161" s="120"/>
      <c r="DG161" s="120"/>
      <c r="DH161" s="121"/>
      <c r="DI161" s="120"/>
      <c r="DJ161" s="122"/>
      <c r="DS161" s="37"/>
      <c r="DT161" s="37"/>
      <c r="DU161" s="37"/>
      <c r="DV161" s="37"/>
      <c r="DW161" s="37"/>
      <c r="DX161" s="37"/>
      <c r="DY161" s="37"/>
    </row>
    <row r="162" spans="47:129" x14ac:dyDescent="0.15">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8"/>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c r="DC162" s="37"/>
      <c r="DD162" s="37"/>
      <c r="DE162" s="37"/>
      <c r="DF162" s="120"/>
      <c r="DG162" s="120"/>
      <c r="DH162" s="121"/>
      <c r="DI162" s="120"/>
      <c r="DJ162" s="122"/>
      <c r="DS162" s="37"/>
      <c r="DT162" s="37"/>
      <c r="DU162" s="37"/>
      <c r="DV162" s="37"/>
      <c r="DW162" s="37"/>
      <c r="DX162" s="37"/>
      <c r="DY162" s="37"/>
    </row>
    <row r="163" spans="47:129" x14ac:dyDescent="0.15">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8"/>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c r="DC163" s="37"/>
      <c r="DD163" s="37"/>
      <c r="DE163" s="37"/>
      <c r="DF163" s="120"/>
      <c r="DG163" s="120"/>
      <c r="DH163" s="121"/>
      <c r="DI163" s="120"/>
      <c r="DJ163" s="122"/>
      <c r="DS163" s="37"/>
      <c r="DT163" s="37"/>
      <c r="DU163" s="37"/>
      <c r="DV163" s="37"/>
      <c r="DW163" s="37"/>
      <c r="DX163" s="37"/>
      <c r="DY163" s="37"/>
    </row>
    <row r="164" spans="47:129" x14ac:dyDescent="0.15">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8"/>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120"/>
      <c r="DG164" s="120"/>
      <c r="DH164" s="121"/>
      <c r="DI164" s="120"/>
      <c r="DJ164" s="122"/>
      <c r="DS164" s="37"/>
      <c r="DT164" s="37"/>
      <c r="DU164" s="37"/>
      <c r="DV164" s="37"/>
      <c r="DW164" s="37"/>
      <c r="DX164" s="37"/>
      <c r="DY164" s="37"/>
    </row>
    <row r="165" spans="47:129" x14ac:dyDescent="0.15">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8"/>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120"/>
      <c r="DG165" s="120"/>
      <c r="DH165" s="121"/>
      <c r="DI165" s="120"/>
      <c r="DJ165" s="122"/>
      <c r="DS165" s="37"/>
      <c r="DT165" s="37"/>
      <c r="DU165" s="37"/>
      <c r="DV165" s="37"/>
      <c r="DW165" s="37"/>
      <c r="DX165" s="37"/>
      <c r="DY165" s="37"/>
    </row>
    <row r="166" spans="47:129" x14ac:dyDescent="0.15">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8"/>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121"/>
      <c r="DG166" s="120"/>
      <c r="DH166" s="121"/>
      <c r="DI166" s="121"/>
      <c r="DJ166" s="122"/>
      <c r="DS166" s="37"/>
      <c r="DT166" s="37"/>
      <c r="DU166" s="37"/>
      <c r="DV166" s="37"/>
      <c r="DW166" s="37"/>
      <c r="DX166" s="37"/>
      <c r="DY166" s="37"/>
    </row>
    <row r="167" spans="47:129" x14ac:dyDescent="0.15">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8"/>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123"/>
      <c r="DG167" s="123"/>
      <c r="DH167" s="123"/>
      <c r="DI167" s="123"/>
      <c r="DJ167" s="122"/>
      <c r="DS167" s="37"/>
      <c r="DT167" s="37"/>
      <c r="DU167" s="37"/>
      <c r="DV167" s="37"/>
      <c r="DW167" s="37"/>
      <c r="DX167" s="37"/>
      <c r="DY167" s="37"/>
    </row>
    <row r="168" spans="47:129" x14ac:dyDescent="0.15">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8"/>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79"/>
      <c r="DG168" s="123"/>
      <c r="DH168" s="123"/>
      <c r="DI168" s="123"/>
      <c r="DJ168" s="122"/>
      <c r="DS168" s="37"/>
      <c r="DT168" s="37"/>
      <c r="DU168" s="37"/>
      <c r="DV168" s="37"/>
      <c r="DW168" s="37"/>
      <c r="DX168" s="37"/>
      <c r="DY168" s="37"/>
    </row>
    <row r="169" spans="47:129" x14ac:dyDescent="0.15">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8"/>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80"/>
      <c r="DF169" s="79"/>
      <c r="DG169" s="124"/>
      <c r="DH169" s="123"/>
      <c r="DI169" s="123"/>
      <c r="DJ169" s="122"/>
      <c r="DS169" s="37"/>
      <c r="DT169" s="37"/>
      <c r="DU169" s="37"/>
      <c r="DV169" s="37"/>
      <c r="DW169" s="37"/>
      <c r="DX169" s="37"/>
      <c r="DY169" s="37"/>
    </row>
    <row r="170" spans="47:129" x14ac:dyDescent="0.15">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8"/>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122"/>
      <c r="DG170" s="122"/>
      <c r="DH170" s="122"/>
      <c r="DI170" s="122"/>
      <c r="DJ170" s="122"/>
      <c r="DS170" s="37"/>
      <c r="DT170" s="37"/>
      <c r="DU170" s="37"/>
      <c r="DV170" s="37"/>
      <c r="DW170" s="37"/>
      <c r="DX170" s="37"/>
      <c r="DY170" s="37"/>
    </row>
    <row r="171" spans="47:129" x14ac:dyDescent="0.15">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8"/>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122"/>
      <c r="DG171" s="122"/>
      <c r="DH171" s="122"/>
      <c r="DI171" s="122"/>
      <c r="DJ171" s="122"/>
      <c r="DS171" s="37"/>
      <c r="DT171" s="37"/>
      <c r="DU171" s="37"/>
      <c r="DV171" s="37"/>
      <c r="DW171" s="37"/>
      <c r="DX171" s="37"/>
      <c r="DY171" s="37"/>
    </row>
    <row r="172" spans="47:129" x14ac:dyDescent="0.15">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8"/>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S172" s="37"/>
      <c r="DT172" s="37"/>
      <c r="DU172" s="37"/>
      <c r="DV172" s="37"/>
      <c r="DW172" s="37"/>
      <c r="DX172" s="37"/>
      <c r="DY172" s="37"/>
    </row>
    <row r="173" spans="47:129" x14ac:dyDescent="0.15">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8"/>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S173" s="37"/>
      <c r="DT173" s="37"/>
      <c r="DU173" s="37"/>
      <c r="DV173" s="37"/>
      <c r="DW173" s="37"/>
      <c r="DX173" s="37"/>
      <c r="DY173" s="37"/>
    </row>
    <row r="174" spans="47:129" x14ac:dyDescent="0.15">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8"/>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S174" s="37"/>
      <c r="DT174" s="37"/>
      <c r="DU174" s="37"/>
      <c r="DV174" s="37"/>
      <c r="DW174" s="37"/>
      <c r="DX174" s="37"/>
      <c r="DY174" s="37"/>
    </row>
    <row r="175" spans="47:129" x14ac:dyDescent="0.15">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8"/>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S175" s="37"/>
      <c r="DT175" s="37"/>
      <c r="DU175" s="37"/>
      <c r="DV175" s="37"/>
      <c r="DW175" s="37"/>
      <c r="DX175" s="37"/>
      <c r="DY175" s="37"/>
    </row>
    <row r="176" spans="47:129" x14ac:dyDescent="0.15">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8"/>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S176" s="37"/>
      <c r="DT176" s="37"/>
      <c r="DU176" s="37"/>
      <c r="DV176" s="37"/>
      <c r="DW176" s="37"/>
      <c r="DX176" s="37"/>
      <c r="DY176" s="37"/>
    </row>
    <row r="177" spans="47:129" x14ac:dyDescent="0.15">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8"/>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S177" s="37"/>
      <c r="DT177" s="37"/>
      <c r="DU177" s="37"/>
      <c r="DV177" s="37"/>
      <c r="DW177" s="37"/>
      <c r="DX177" s="37"/>
      <c r="DY177" s="37"/>
    </row>
    <row r="178" spans="47:129" x14ac:dyDescent="0.15">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8"/>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S178" s="37"/>
      <c r="DT178" s="37"/>
      <c r="DU178" s="37"/>
      <c r="DV178" s="37"/>
      <c r="DW178" s="37"/>
      <c r="DX178" s="37"/>
      <c r="DY178" s="37"/>
    </row>
    <row r="179" spans="47:129" x14ac:dyDescent="0.15">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8"/>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S179" s="37"/>
      <c r="DT179" s="37"/>
      <c r="DU179" s="37"/>
      <c r="DV179" s="37"/>
      <c r="DW179" s="37"/>
      <c r="DX179" s="37"/>
      <c r="DY179" s="37"/>
    </row>
    <row r="180" spans="47:129" x14ac:dyDescent="0.15">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8"/>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S180" s="37"/>
      <c r="DT180" s="37"/>
      <c r="DU180" s="37"/>
      <c r="DV180" s="37"/>
      <c r="DW180" s="37"/>
      <c r="DX180" s="37"/>
      <c r="DY180" s="37"/>
    </row>
    <row r="181" spans="47:129" x14ac:dyDescent="0.15">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8"/>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S181" s="37"/>
      <c r="DT181" s="37"/>
      <c r="DU181" s="37"/>
      <c r="DV181" s="37"/>
      <c r="DW181" s="37"/>
      <c r="DX181" s="37"/>
      <c r="DY181" s="37"/>
    </row>
  </sheetData>
  <sheetProtection algorithmName="SHA-512" hashValue="BSIbVMRtzF8tJg/yxcTCVQnh6/P9k+YUF5/sho2t9NUuA0ajn8rXvk5jNEbRbAd7aPLWjFsJzHNu4rIyWeVrww==" saltValue="Y/LprsY+SLlCPh/u7YGlgQ==" spinCount="100000" sheet="1" selectLockedCells="1"/>
  <protectedRanges>
    <protectedRange sqref="AC59:AH59" name="範囲2"/>
    <protectedRange sqref="I46:AQ46" name="範囲1"/>
  </protectedRanges>
  <mergeCells count="96">
    <mergeCell ref="AQ78:AX78"/>
    <mergeCell ref="L28:AQ28"/>
    <mergeCell ref="L29:AQ29"/>
    <mergeCell ref="L30:AQ30"/>
    <mergeCell ref="L31:AQ31"/>
    <mergeCell ref="L32:AQ32"/>
    <mergeCell ref="AD36:AG36"/>
    <mergeCell ref="AD37:AG37"/>
    <mergeCell ref="AJ38:AQ38"/>
    <mergeCell ref="P38:W38"/>
    <mergeCell ref="K59:R59"/>
    <mergeCell ref="K61:R61"/>
    <mergeCell ref="V68:W68"/>
    <mergeCell ref="E30:K30"/>
    <mergeCell ref="AD38:AG38"/>
    <mergeCell ref="E28:K28"/>
    <mergeCell ref="AJ36:AQ36"/>
    <mergeCell ref="Y36:AA36"/>
    <mergeCell ref="E37:G37"/>
    <mergeCell ref="H37:I37"/>
    <mergeCell ref="P36:W36"/>
    <mergeCell ref="E36:G36"/>
    <mergeCell ref="N36:O36"/>
    <mergeCell ref="J36:M36"/>
    <mergeCell ref="H36:I36"/>
    <mergeCell ref="P37:W37"/>
    <mergeCell ref="N37:O37"/>
    <mergeCell ref="AB36:AC36"/>
    <mergeCell ref="AB37:AC37"/>
    <mergeCell ref="AJ37:AQ37"/>
    <mergeCell ref="Y37:AA37"/>
    <mergeCell ref="J37:M37"/>
    <mergeCell ref="E29:K29"/>
    <mergeCell ref="E34:K34"/>
    <mergeCell ref="E31:K31"/>
    <mergeCell ref="E33:K33"/>
    <mergeCell ref="L33:AQ33"/>
    <mergeCell ref="L34:AQ34"/>
    <mergeCell ref="E32:K32"/>
    <mergeCell ref="AG11:AP11"/>
    <mergeCell ref="AL12:AM12"/>
    <mergeCell ref="AO12:AP12"/>
    <mergeCell ref="AI12:AJ12"/>
    <mergeCell ref="AE26:AG26"/>
    <mergeCell ref="W15:AK15"/>
    <mergeCell ref="W18:AB18"/>
    <mergeCell ref="W19:AE19"/>
    <mergeCell ref="AI19:AQ19"/>
    <mergeCell ref="L22:AL22"/>
    <mergeCell ref="W16:AC16"/>
    <mergeCell ref="W17:AQ17"/>
    <mergeCell ref="I23:AO23"/>
    <mergeCell ref="I26:Q26"/>
    <mergeCell ref="U26:AC26"/>
    <mergeCell ref="E41:H41"/>
    <mergeCell ref="E39:G39"/>
    <mergeCell ref="L43:AQ43"/>
    <mergeCell ref="Y38:AA38"/>
    <mergeCell ref="E38:G38"/>
    <mergeCell ref="J38:M38"/>
    <mergeCell ref="P39:W39"/>
    <mergeCell ref="H38:I38"/>
    <mergeCell ref="N38:O38"/>
    <mergeCell ref="AB38:AC38"/>
    <mergeCell ref="E44:P44"/>
    <mergeCell ref="AQ77:AR77"/>
    <mergeCell ref="AD39:AG39"/>
    <mergeCell ref="AB39:AC39"/>
    <mergeCell ref="AJ39:AQ39"/>
    <mergeCell ref="AC73:AI73"/>
    <mergeCell ref="L40:AR40"/>
    <mergeCell ref="N39:O39"/>
    <mergeCell ref="J39:M39"/>
    <mergeCell ref="Y68:Z68"/>
    <mergeCell ref="AB68:AC68"/>
    <mergeCell ref="I41:AQ41"/>
    <mergeCell ref="O42:AQ42"/>
    <mergeCell ref="Y39:AA39"/>
    <mergeCell ref="H39:I39"/>
    <mergeCell ref="Q44:Y44"/>
    <mergeCell ref="E46:H46"/>
    <mergeCell ref="E48:K48"/>
    <mergeCell ref="L48:Q48"/>
    <mergeCell ref="I46:AQ46"/>
    <mergeCell ref="AB48:AI48"/>
    <mergeCell ref="AJ48:AQ48"/>
    <mergeCell ref="L51:O51"/>
    <mergeCell ref="Q51:S51"/>
    <mergeCell ref="AE51:AH51"/>
    <mergeCell ref="K63:AP63"/>
    <mergeCell ref="AF61:AP61"/>
    <mergeCell ref="L52:O52"/>
    <mergeCell ref="L53:O53"/>
    <mergeCell ref="Q53:S53"/>
    <mergeCell ref="AE53:AH53"/>
    <mergeCell ref="V54:Z54"/>
  </mergeCells>
  <phoneticPr fontId="2"/>
  <conditionalFormatting sqref="L40:AR40">
    <cfRule type="expression" dxfId="23" priority="19" stopIfTrue="1">
      <formula>$BY$80=0</formula>
    </cfRule>
    <cfRule type="expression" dxfId="22" priority="20" stopIfTrue="1">
      <formula>$BY$80&gt;0</formula>
    </cfRule>
  </conditionalFormatting>
  <conditionalFormatting sqref="S75">
    <cfRule type="expression" dxfId="21" priority="29" stopIfTrue="1">
      <formula>$BY$68=0</formula>
    </cfRule>
    <cfRule type="expression" dxfId="20" priority="30" stopIfTrue="1">
      <formula>$BY$68&gt;0</formula>
    </cfRule>
  </conditionalFormatting>
  <conditionalFormatting sqref="F72:T72">
    <cfRule type="expression" dxfId="19" priority="31" stopIfTrue="1">
      <formula>$BY$68=0</formula>
    </cfRule>
    <cfRule type="expression" dxfId="18" priority="32" stopIfTrue="1">
      <formula>$BY$68&gt;0</formula>
    </cfRule>
  </conditionalFormatting>
  <conditionalFormatting sqref="S74">
    <cfRule type="expression" dxfId="17" priority="33" stopIfTrue="1">
      <formula>$BY$68+$BY$80=0</formula>
    </cfRule>
    <cfRule type="expression" dxfId="16" priority="34" stopIfTrue="1">
      <formula>$BY$68&gt;0</formula>
    </cfRule>
  </conditionalFormatting>
  <conditionalFormatting sqref="X70:AM73">
    <cfRule type="expression" dxfId="15" priority="35" stopIfTrue="1">
      <formula>$BY$68=0</formula>
    </cfRule>
    <cfRule type="expression" dxfId="14" priority="36" stopIfTrue="1">
      <formula>$BY$68&gt;0</formula>
    </cfRule>
  </conditionalFormatting>
  <dataValidations xWindow="672" yWindow="407" count="25">
    <dataValidation imeMode="disabled" allowBlank="1" showInputMessage="1" showErrorMessage="1" promptTitle="郵便番号の入力形式" prompt="（例）400-1234_x000a_ハイフン(-)で区切って入力_x000a__x000a_." sqref="W16:AC16" xr:uid="{00000000-0002-0000-0000-000000000000}"/>
    <dataValidation imeMode="hiragana" allowBlank="1" showInputMessage="1" showErrorMessage="1" sqref="L32:AP32 K61:R62 L30:AP30 O42" xr:uid="{00000000-0002-0000-0000-000001000000}"/>
    <dataValidation imeMode="disabled" allowBlank="1" showInputMessage="1" showErrorMessage="1" sqref="AB68:AC68 Y68:Z68 V68:W68 L47:O47" xr:uid="{00000000-0002-0000-0000-000002000000}"/>
    <dataValidation allowBlank="1" showInputMessage="1" showErrorMessage="1" promptTitle="住所の入力" prompt="郵便物が届くように正確に住所等を入力_x000a__x000a_." sqref="W17:AQ17" xr:uid="{00000000-0002-0000-0000-000003000000}"/>
    <dataValidation imeMode="hiragana" allowBlank="1" showInputMessage="1" showErrorMessage="1" promptTitle="様方の入力" prompt="・一般の団体は必ず入力_x000a_・○○様方がない団体（学校など）は_x000a_「なし」と入力_x000a__x000a_." sqref="W18:AB18" xr:uid="{00000000-0002-0000-0000-000004000000}"/>
    <dataValidation imeMode="disabled" allowBlank="1" showInputMessage="1" showErrorMessage="1" promptTitle="電話番号の入力" prompt="（例）055-xxx-0123_x000a_市外局番から_x000a_ハイフン -　で区切って入力_x000a__x000a_." sqref="W19:AE19" xr:uid="{00000000-0002-0000-0000-000005000000}"/>
    <dataValidation imeMode="off" allowBlank="1" showInputMessage="1" showErrorMessage="1" promptTitle="FAX番号" prompt="（例）055-xxx-0123_x000a_市外局番からハイフン -　で区切って入力_x000a_FAXがないときは日本語入力モードをONにして｢なし｣と入力_x000a__x000a_._x000a_" sqref="AI19:AQ19" xr:uid="{00000000-0002-0000-0000-000006000000}"/>
    <dataValidation type="list" allowBlank="1" showInputMessage="1" showErrorMessage="1" promptTitle="参加部門" prompt="▼をクリックして参加部門を選択して下さい。_x000a__x000a_." sqref="I26:Q26" xr:uid="{00000000-0002-0000-0000-000007000000}">
      <formula1>$CA$11:$CA$15</formula1>
    </dataValidation>
    <dataValidation type="list" imeMode="hiragana" allowBlank="1" showInputMessage="1" promptTitle="編成の入力" prompt="選択欄にないときはダブルクリックして編成を直接入力してください。_x000a__x000a_※駐車許可証を申請する場合は、編成名に必ず「打楽器」を入れて下さい。_x000a_（打楽器/管楽打楽器/木管打楽器/金管打楽器 など）_x000a__x000a_." sqref="U26:AC26" xr:uid="{00000000-0002-0000-0000-000008000000}">
      <formula1>$CA$18:$CA$33</formula1>
    </dataValidation>
    <dataValidation type="list" allowBlank="1" showInputMessage="1" showErrorMessage="1" errorTitle="入力エラー" error="右端の▼をクリックして選択して下さい。_x000a_続行するには「キャンセル」選んでください。" promptTitle="重奏の入力" prompt="右端の▼を_x000a_クリックして_x000a_○重奏を選択_x000a__x000a_." sqref="AE26:AG26" xr:uid="{00000000-0002-0000-0000-000009000000}">
      <formula1>$CC$18:$CC$23</formula1>
    </dataValidation>
    <dataValidation imeMode="disabled" allowBlank="1" showInputMessage="1" showErrorMessage="1" promptTitle="緊急連絡先の入力" prompt="休日・夜間でも連絡が取れるところ_x000a__x000a_（例）080-xxxx-1234_x000a_ハイフン -　で区切って入力_x000a__x000a_." sqref="AF61:AP62" xr:uid="{00000000-0002-0000-0000-00000A000000}"/>
    <dataValidation imeMode="disabled" allowBlank="1" showInputMessage="1" showErrorMessage="1" promptTitle="楽器名" prompt="・出演者１～８の並び順に注意_x000a_・楽器名について_x000a_　①｢申込について｣の冊子p21を熟読のこと_x000a_　②ピリオドを含み半角7文字以内程度(パートの半角数字は別)_x000a_　③パート1st,2nd・・には、半角数字1,2・・をつける_x000a_・｢出演者｣がいないところには、｢楽器名｣と｢氏名｣には｢なし｣と入力_x000a__x000a_." sqref="AD36:AG36 J36:M37" xr:uid="{00000000-0002-0000-0000-00000C000000}"/>
    <dataValidation imeMode="off" allowBlank="1" showInputMessage="1" showErrorMessage="1" promptTitle="楽器名" prompt="・出演者１～８の並び順に注意_x000a_・楽器名について_x000a_　①｢申込について｣の冊子p21を熟読のこと_x000a_　②ピリオドを含み半角7文字以内程度(パートの半角数字は別)_x000a_　③パート1st,2nd・・には、半角数字1,2・・をつける_x000a_・｢出演者｣がいないところには、｢楽器名｣と｢氏名｣には｢なし｣と入力_x000a__x000a_." sqref="J38:M39 AD37:AG39" xr:uid="{00000000-0002-0000-0000-00000D000000}"/>
    <dataValidation imeMode="hiragana" allowBlank="1" showInputMessage="1" showErrorMessage="1" promptTitle="出演者の氏名" prompt="・姓と名の間に「全角スペース」１文字_x000a_・他には余計なスペースを入れない_x000a_○　「山梨　太郎」　全角スペース１文字_x000a_×　「山梨 太郎」 　半角スペース_x000a_×　「山梨太郎」　スペースがない_x000a_×　「山　梨　太　郎」　余計なスペース_x000a__x000a_." sqref="P36:W39 AJ36:AQ39" xr:uid="{00000000-0002-0000-0000-00000E000000}"/>
    <dataValidation allowBlank="1" showInputMessage="1" showErrorMessage="1" promptTitle="楽譜出版社" prompt="楽譜出版社を入力する。_x000a_未出版の楽譜を使用する団体は「未出版」と入力する。_x000a_「未出版」の場合は各団体で演奏の許諾を取ること。_x000a__x000a_." sqref="L34:AQ34" xr:uid="{00000000-0002-0000-0000-00000F000000}"/>
    <dataValidation type="list" allowBlank="1" showInputMessage="1" showErrorMessage="1" sqref="I41:AQ41" xr:uid="{00000000-0002-0000-0000-000010000000}">
      <formula1>$CD$11:$CD$14</formula1>
    </dataValidation>
    <dataValidation imeMode="hiragana" allowBlank="1" showInputMessage="1" showErrorMessage="1" promptTitle="曲名（邦文）" prompt="「なし」と記入しない。_x000a__x000a_・外国の曲については一般的に日本語訳されているもの以外はカタカナで記入する。_x000a_・楽章のある楽曲の場合、必ずしも楽章を入力しなくてもよい。_x000a__x000a_." sqref="L28:AQ28" xr:uid="{FE2DB5DF-028D-40F8-9504-4F598BB168AD}"/>
    <dataValidation imeMode="off" allowBlank="1" showInputMessage="1" showErrorMessage="1" promptTitle="曲名（原語）" prompt="邦人作品の場合でも、そのほとんどに外国語表記があります。確認して入力して下さい。_x000a__x000a_." sqref="L29:AQ29" xr:uid="{6387D622-E703-4695-A693-E46E152A81C7}"/>
    <dataValidation imeMode="off" allowBlank="1" showInputMessage="1" showErrorMessage="1" promptTitle="作曲者（原語）" prompt="邦人作曲者の場合、作曲者（原語）の欄は「なし」にする。_x000a_邦人以外の作曲者の場合、ファーストネームはアルファベット１文字を入力する。（例：P.Tchaikovsky）_x000a__x000a_." sqref="L31:AQ31" xr:uid="{7F84CE2B-B3F6-4A47-81A5-6B3DE9103D8C}"/>
    <dataValidation imeMode="off" allowBlank="1" showInputMessage="1" showErrorMessage="1" promptTitle="編曲者（原語）" prompt="邦人編曲者の場合、編曲者（原語）の欄は「なし」にする。_x000a_邦人以外の編曲者の場合、ファーストネームはアルファベット１文字を入力する。（例：P.Tchaikovsky）_x000a__x000a_." sqref="L33:AQ33" xr:uid="{772443A9-E684-4BF7-9A0B-9B61DB8E4EBC}"/>
    <dataValidation type="list" allowBlank="1" showInputMessage="1" showErrorMessage="1" prompt="右端の▼を_x000a_クリックして_x000a_参加希望を選択_x000a__x000a_." sqref="Q44:Y44" xr:uid="{9A914577-7E62-414B-A07A-94CAA5BC5DEF}">
      <formula1>$CA$37:$CA$39</formula1>
    </dataValidation>
    <dataValidation type="list" allowBlank="1" showInputMessage="1" showErrorMessage="1" sqref="K63:AP63" xr:uid="{3FD2F1EF-BA65-4A31-9F79-8CA9F2C5292D}">
      <formula1>$CA$43:$CA$45</formula1>
    </dataValidation>
    <dataValidation imeMode="hiragana" allowBlank="1" showInputMessage="1" showErrorMessage="1" sqref="K59:R59" xr:uid="{DFFD1499-42C9-4F99-8FDF-80902A64BDFF}"/>
    <dataValidation type="list" allowBlank="1" showInputMessage="1" showErrorMessage="1" promptTitle="打楽器チューニング" prompt="管打楽器編成で打楽器チューニングが必要な場合は「希望する」を入力してください。_x000a_打楽器アンサンブルの団体(チーム)は「希望する」のみ入力可能です。_x000a__x000a_." sqref="AJ48:AQ48" xr:uid="{9CBF687E-7300-4736-BD82-FF54C2BE72F9}">
      <formula1>IF(COUNTIF(U26,"打楽器")=1, $CA$49, IF(COUNTIF(U26,"*打楽器*")=1, $CA$48:$CA$50, $CA$50))</formula1>
    </dataValidation>
    <dataValidation type="list" errorStyle="warning" allowBlank="1" showInputMessage="1" errorTitle="入力違反" promptTitle="団体名の選択" prompt="右の▼をクリックして団体名を選択して下さい。_x000a__x000a_｢支部別｣に並んでいます。_x000a__x000a_." sqref="W15:AK15" xr:uid="{00000000-0002-0000-0000-000011000000}">
      <formula1>$DF$11:$DF$149</formula1>
    </dataValidation>
  </dataValidations>
  <pageMargins left="0.43307086614173229" right="0.19685039370078741" top="0.39370078740157483" bottom="0.15748031496062992" header="0.35433070866141736" footer="0.15748031496062992"/>
  <pageSetup paperSize="9" scale="95" orientation="portrait" r:id="rId1"/>
  <drawing r:id="rId2"/>
  <tableParts count="1">
    <tablePart r:id="rId3"/>
  </tableParts>
  <extLst>
    <ext xmlns:x14="http://schemas.microsoft.com/office/spreadsheetml/2009/9/main" uri="{CCE6A557-97BC-4b89-ADB6-D9C93CAAB3DF}">
      <x14:dataValidations xmlns:xm="http://schemas.microsoft.com/office/excel/2006/main" xWindow="672" yWindow="407" count="2">
        <x14:dataValidation type="list" allowBlank="1" showInputMessage="1" showErrorMessage="1" promptTitle="駐車許可証" prompt="※駐車許可証を申請する場合は、編成名に必ず「打楽器」を入れて下さい。_x000a_（打楽器/管楽打楽器/木管打楽器/金管打楽器 など）" xr:uid="{00000000-0002-0000-0000-000012000000}">
          <x14:formula1>
            <xm:f>data2!$L$10:$L$12</xm:f>
          </x14:formula1>
          <xm:sqref>I46:AQ46</xm:sqref>
        </x14:dataValidation>
        <x14:dataValidation type="list" allowBlank="1" showInputMessage="1" showErrorMessage="1" promptTitle="楽器搬入補助員数" prompt="上限が20名となり、申込以降の追加はできませんのでご注意ください。_x000a__x000a_." xr:uid="{00000000-0002-0000-0000-000013000000}">
          <x14:formula1>
            <xm:f>data2!$H$12:$H$32</xm:f>
          </x14:formula1>
          <xm:sqref>L48:Q48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D1:EB182"/>
  <sheetViews>
    <sheetView tabSelected="1" view="pageBreakPreview" topLeftCell="B1" zoomScale="105" zoomScaleNormal="100" zoomScaleSheetLayoutView="100" workbookViewId="0">
      <selection activeCell="D1" sqref="D1"/>
    </sheetView>
  </sheetViews>
  <sheetFormatPr defaultColWidth="9" defaultRowHeight="13.5" x14ac:dyDescent="0.15"/>
  <cols>
    <col min="1" max="72" width="2.5" style="133" customWidth="1"/>
    <col min="73" max="78" width="2.5" style="133" hidden="1" customWidth="1"/>
    <col min="79" max="79" width="0" style="224" hidden="1" customWidth="1"/>
    <col min="80" max="80" width="6" style="133" hidden="1" customWidth="1"/>
    <col min="81" max="81" width="2.5" style="133" hidden="1" customWidth="1"/>
    <col min="82" max="82" width="18.375" style="133" hidden="1" customWidth="1"/>
    <col min="83" max="83" width="2.5" style="133" hidden="1" customWidth="1"/>
    <col min="84" max="84" width="7.125" style="133" hidden="1" customWidth="1"/>
    <col min="85" max="107" width="2.5" style="133" hidden="1" customWidth="1"/>
    <col min="108" max="108" width="19.125" style="133" hidden="1" customWidth="1"/>
    <col min="109" max="109" width="2.5" style="133" hidden="1" customWidth="1"/>
    <col min="110" max="110" width="19.125" style="133" hidden="1" customWidth="1"/>
    <col min="111" max="112" width="2.5" style="133" hidden="1" customWidth="1"/>
    <col min="113" max="116" width="1.875" style="134" hidden="1" customWidth="1"/>
    <col min="117" max="125" width="2.5" style="134" hidden="1" customWidth="1"/>
    <col min="126" max="127" width="2.5" style="133" hidden="1" customWidth="1"/>
    <col min="128" max="131" width="0" style="133" hidden="1" customWidth="1"/>
    <col min="132" max="16384" width="9" style="133"/>
  </cols>
  <sheetData>
    <row r="1" spans="7:132" x14ac:dyDescent="0.15">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5"/>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V1" s="134"/>
      <c r="DW1" s="134"/>
      <c r="DX1" s="134"/>
      <c r="DY1" s="134"/>
      <c r="DZ1" s="134"/>
      <c r="EA1" s="134"/>
      <c r="EB1" s="134"/>
    </row>
    <row r="2" spans="7:132" x14ac:dyDescent="0.15">
      <c r="H2" s="136"/>
      <c r="I2" s="136" t="s">
        <v>275</v>
      </c>
      <c r="J2" s="136"/>
      <c r="K2" s="136"/>
      <c r="L2" s="136"/>
      <c r="M2" s="136"/>
      <c r="N2" s="136"/>
      <c r="O2" s="136"/>
      <c r="P2" s="136"/>
      <c r="Q2" s="136"/>
      <c r="R2" s="136"/>
      <c r="S2" s="136"/>
      <c r="T2" s="136"/>
      <c r="U2" s="136"/>
      <c r="V2" s="136"/>
      <c r="W2" s="136"/>
      <c r="X2" s="136"/>
      <c r="Y2" s="136"/>
      <c r="Z2" s="136"/>
      <c r="AA2" s="136"/>
      <c r="AB2" s="136"/>
      <c r="AC2" s="136"/>
      <c r="AD2" s="136"/>
      <c r="AE2" s="136"/>
      <c r="AF2" s="136"/>
      <c r="AG2" s="136"/>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5"/>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V2" s="134"/>
      <c r="DW2" s="134"/>
      <c r="DX2" s="134"/>
      <c r="DY2" s="134"/>
      <c r="DZ2" s="134"/>
      <c r="EA2" s="134"/>
      <c r="EB2" s="134"/>
    </row>
    <row r="3" spans="7:132" x14ac:dyDescent="0.15">
      <c r="H3" s="136"/>
      <c r="I3" s="41" t="s">
        <v>738</v>
      </c>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7"/>
      <c r="AS3" s="137"/>
      <c r="AT3" s="137"/>
      <c r="AU3" s="137"/>
      <c r="AV3" s="137"/>
      <c r="AW3" s="137"/>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5"/>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V3" s="134"/>
      <c r="DW3" s="134"/>
      <c r="DX3" s="134"/>
      <c r="DY3" s="134"/>
      <c r="DZ3" s="134"/>
      <c r="EA3" s="134"/>
      <c r="EB3" s="134"/>
    </row>
    <row r="4" spans="7:132" ht="14.25" x14ac:dyDescent="0.15">
      <c r="I4" s="139"/>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5"/>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V4" s="134"/>
      <c r="DW4" s="134"/>
      <c r="DX4" s="134"/>
      <c r="DY4" s="134"/>
      <c r="DZ4" s="134"/>
      <c r="EA4" s="134"/>
      <c r="EB4" s="134"/>
    </row>
    <row r="5" spans="7:132" x14ac:dyDescent="0.15">
      <c r="H5" s="140"/>
      <c r="I5" s="141" t="s">
        <v>0</v>
      </c>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5"/>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V5" s="134"/>
      <c r="DW5" s="134"/>
      <c r="DX5" s="134"/>
      <c r="DY5" s="134"/>
      <c r="DZ5" s="134"/>
      <c r="EA5" s="134"/>
      <c r="EB5" s="134"/>
    </row>
    <row r="6" spans="7:132" x14ac:dyDescent="0.15">
      <c r="H6" s="140"/>
      <c r="I6" s="2" t="s">
        <v>775</v>
      </c>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5"/>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V6" s="134"/>
      <c r="DW6" s="134"/>
      <c r="DX6" s="134"/>
      <c r="DY6" s="134"/>
      <c r="DZ6" s="134"/>
      <c r="EA6" s="134"/>
      <c r="EB6" s="134"/>
    </row>
    <row r="7" spans="7:132" x14ac:dyDescent="0.15">
      <c r="H7" s="140"/>
      <c r="I7" s="2" t="s">
        <v>727</v>
      </c>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5"/>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V7" s="134"/>
      <c r="DW7" s="134"/>
      <c r="DX7" s="134"/>
      <c r="DY7" s="134"/>
      <c r="DZ7" s="134"/>
      <c r="EA7" s="134"/>
      <c r="EB7" s="134"/>
    </row>
    <row r="8" spans="7:132" x14ac:dyDescent="0.15">
      <c r="H8" s="140"/>
      <c r="I8" s="141" t="s">
        <v>303</v>
      </c>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5"/>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V8" s="134"/>
      <c r="DW8" s="134"/>
      <c r="DX8" s="134"/>
      <c r="DY8" s="134"/>
      <c r="DZ8" s="134"/>
      <c r="EA8" s="134"/>
      <c r="EB8" s="134"/>
    </row>
    <row r="9" spans="7:132" x14ac:dyDescent="0.15">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5"/>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V9" s="134"/>
      <c r="DW9" s="134"/>
      <c r="DX9" s="134"/>
      <c r="DY9" s="134"/>
      <c r="DZ9" s="134"/>
      <c r="EA9" s="134"/>
      <c r="EB9" s="134"/>
    </row>
    <row r="10" spans="7:132" ht="14.25" x14ac:dyDescent="0.15">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5"/>
      <c r="CB10" s="134"/>
      <c r="CC10" s="134"/>
      <c r="CD10" s="143" t="s">
        <v>268</v>
      </c>
      <c r="CE10" s="144"/>
      <c r="CF10" s="145"/>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34"/>
      <c r="DD10" s="147"/>
      <c r="DE10" s="134"/>
      <c r="DF10" s="146"/>
      <c r="DG10" s="134"/>
      <c r="DH10" s="134"/>
      <c r="DI10" s="148" t="s">
        <v>264</v>
      </c>
      <c r="DJ10" s="149" t="s">
        <v>263</v>
      </c>
      <c r="DK10" s="149" t="s">
        <v>265</v>
      </c>
      <c r="DL10" s="149" t="s">
        <v>266</v>
      </c>
      <c r="DV10" s="134"/>
      <c r="DW10" s="134"/>
      <c r="DX10" s="134"/>
      <c r="DY10" s="134"/>
      <c r="DZ10" s="134"/>
      <c r="EA10" s="134"/>
      <c r="EB10" s="134"/>
    </row>
    <row r="11" spans="7:132" ht="14.25" x14ac:dyDescent="0.15">
      <c r="G11" s="142"/>
      <c r="H11" s="150" t="s">
        <v>1</v>
      </c>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377"/>
      <c r="AK11" s="377"/>
      <c r="AL11" s="377"/>
      <c r="AM11" s="377"/>
      <c r="AN11" s="377"/>
      <c r="AO11" s="377"/>
      <c r="AP11" s="377"/>
      <c r="AQ11" s="377"/>
      <c r="AR11" s="377"/>
      <c r="AS11" s="377"/>
      <c r="AT11" s="377"/>
      <c r="AU11" s="151"/>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5"/>
      <c r="CB11" s="134"/>
      <c r="CC11" s="134"/>
      <c r="CD11" s="152" t="s">
        <v>530</v>
      </c>
      <c r="CE11" s="144"/>
      <c r="CF11" s="147"/>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34"/>
      <c r="DD11" s="146"/>
      <c r="DE11" s="134"/>
      <c r="DF11" s="146"/>
      <c r="DG11" s="134"/>
      <c r="DH11" s="134"/>
      <c r="DI11" s="154" t="s">
        <v>509</v>
      </c>
      <c r="DJ11" s="155"/>
      <c r="DK11" s="154"/>
      <c r="DL11" s="155"/>
      <c r="DV11" s="134"/>
      <c r="DW11" s="134"/>
      <c r="DX11" s="134"/>
      <c r="DY11" s="134"/>
      <c r="DZ11" s="134"/>
      <c r="EA11" s="134"/>
      <c r="EB11" s="134"/>
    </row>
    <row r="12" spans="7:132" ht="18.75" customHeight="1" x14ac:dyDescent="0.15">
      <c r="G12" s="156"/>
      <c r="H12" s="4" t="s">
        <v>773</v>
      </c>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378"/>
      <c r="AR12" s="378"/>
      <c r="AS12" s="157"/>
      <c r="AT12" s="157"/>
      <c r="AU12" s="158"/>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5"/>
      <c r="CB12" s="134"/>
      <c r="CC12" s="134"/>
      <c r="CD12" s="159" t="s">
        <v>550</v>
      </c>
      <c r="CE12" s="144"/>
      <c r="CF12" s="147"/>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34"/>
      <c r="DD12" s="146"/>
      <c r="DE12" s="134"/>
      <c r="DF12" s="146"/>
      <c r="DG12" s="134"/>
      <c r="DH12" s="134"/>
      <c r="DI12" s="155" t="s">
        <v>2</v>
      </c>
      <c r="DJ12" s="155" t="s">
        <v>3</v>
      </c>
      <c r="DK12" s="154" t="s">
        <v>353</v>
      </c>
      <c r="DL12" s="155" t="s">
        <v>4</v>
      </c>
      <c r="DV12" s="134"/>
      <c r="DW12" s="134"/>
      <c r="DX12" s="134"/>
      <c r="DY12" s="134"/>
      <c r="DZ12" s="134"/>
      <c r="EA12" s="134"/>
      <c r="EB12" s="134"/>
    </row>
    <row r="13" spans="7:132" ht="18.75" customHeight="1" x14ac:dyDescent="0.15">
      <c r="G13" s="156"/>
      <c r="H13" s="246" t="s">
        <v>776</v>
      </c>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8"/>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5"/>
      <c r="CB13" s="134"/>
      <c r="CC13" s="134"/>
      <c r="CD13" s="159" t="s">
        <v>551</v>
      </c>
      <c r="CE13" s="144"/>
      <c r="CF13" s="147"/>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34"/>
      <c r="DD13" s="146"/>
      <c r="DE13" s="134"/>
      <c r="DF13" s="134"/>
      <c r="DG13" s="134"/>
      <c r="DH13" s="134"/>
      <c r="DI13" s="155" t="s">
        <v>5</v>
      </c>
      <c r="DJ13" s="155" t="s">
        <v>6</v>
      </c>
      <c r="DK13" s="154" t="s">
        <v>354</v>
      </c>
      <c r="DL13" s="155" t="s">
        <v>4</v>
      </c>
      <c r="DV13" s="134"/>
      <c r="DW13" s="134"/>
      <c r="DX13" s="134"/>
      <c r="DY13" s="134"/>
      <c r="DZ13" s="134"/>
      <c r="EA13" s="134"/>
      <c r="EB13" s="134"/>
    </row>
    <row r="14" spans="7:132" ht="14.25" x14ac:dyDescent="0.15">
      <c r="G14" s="156"/>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8"/>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5"/>
      <c r="CB14" s="134"/>
      <c r="CC14" s="134"/>
      <c r="CD14" s="159" t="s">
        <v>552</v>
      </c>
      <c r="CE14" s="144"/>
      <c r="CF14" s="147"/>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34"/>
      <c r="DD14" s="146"/>
      <c r="DE14" s="134"/>
      <c r="DF14" s="134"/>
      <c r="DG14" s="146"/>
      <c r="DH14" s="134"/>
      <c r="DI14" s="155" t="s">
        <v>7</v>
      </c>
      <c r="DJ14" s="155" t="s">
        <v>8</v>
      </c>
      <c r="DK14" s="154" t="s">
        <v>355</v>
      </c>
      <c r="DL14" s="155" t="s">
        <v>4</v>
      </c>
      <c r="DV14" s="134"/>
      <c r="DW14" s="134"/>
      <c r="DX14" s="134"/>
      <c r="DY14" s="134"/>
      <c r="DZ14" s="134"/>
      <c r="EA14" s="134"/>
      <c r="EB14" s="134"/>
    </row>
    <row r="15" spans="7:132" ht="18" customHeight="1" x14ac:dyDescent="0.15">
      <c r="G15" s="156"/>
      <c r="H15" s="157"/>
      <c r="I15" s="157"/>
      <c r="J15" s="157"/>
      <c r="K15" s="157"/>
      <c r="L15" s="157"/>
      <c r="M15" s="157"/>
      <c r="N15" s="157"/>
      <c r="O15" s="157"/>
      <c r="P15" s="157"/>
      <c r="Q15" s="157"/>
      <c r="R15" s="157"/>
      <c r="S15" s="157"/>
      <c r="T15" s="157"/>
      <c r="U15" s="157"/>
      <c r="V15" s="157" t="s">
        <v>283</v>
      </c>
      <c r="W15" s="157"/>
      <c r="X15" s="157"/>
      <c r="Y15" s="157"/>
      <c r="Z15" s="379" t="s">
        <v>732</v>
      </c>
      <c r="AA15" s="380"/>
      <c r="AB15" s="380"/>
      <c r="AC15" s="380"/>
      <c r="AD15" s="380"/>
      <c r="AE15" s="380"/>
      <c r="AF15" s="380"/>
      <c r="AG15" s="380"/>
      <c r="AH15" s="380"/>
      <c r="AI15" s="380"/>
      <c r="AJ15" s="380"/>
      <c r="AK15" s="380"/>
      <c r="AL15" s="380"/>
      <c r="AM15" s="380"/>
      <c r="AN15" s="381"/>
      <c r="AO15" s="160"/>
      <c r="AP15" s="160"/>
      <c r="AQ15" s="160"/>
      <c r="AR15" s="160"/>
      <c r="AS15" s="160"/>
      <c r="AT15" s="160"/>
      <c r="AU15" s="158"/>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5" t="s">
        <v>282</v>
      </c>
      <c r="CB15" s="134">
        <f>LEN(TRIM(Z15))</f>
        <v>21</v>
      </c>
      <c r="CC15" s="134"/>
      <c r="CD15" s="161" t="s">
        <v>553</v>
      </c>
      <c r="CE15" s="144"/>
      <c r="CF15" s="145"/>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34"/>
      <c r="DD15" s="146"/>
      <c r="DE15" s="134"/>
      <c r="DF15" s="134"/>
      <c r="DG15" s="134"/>
      <c r="DH15" s="134"/>
      <c r="DI15" s="155" t="s">
        <v>9</v>
      </c>
      <c r="DJ15" s="155" t="s">
        <v>10</v>
      </c>
      <c r="DK15" s="154" t="s">
        <v>356</v>
      </c>
      <c r="DL15" s="155" t="s">
        <v>4</v>
      </c>
      <c r="DV15" s="134"/>
      <c r="DW15" s="134"/>
      <c r="DX15" s="134"/>
      <c r="DY15" s="134"/>
      <c r="DZ15" s="134"/>
      <c r="EA15" s="134"/>
      <c r="EB15" s="134"/>
    </row>
    <row r="16" spans="7:132" ht="18" customHeight="1" x14ac:dyDescent="0.15">
      <c r="G16" s="156"/>
      <c r="H16" s="157"/>
      <c r="I16" s="157"/>
      <c r="J16" s="157"/>
      <c r="K16" s="157"/>
      <c r="L16" s="157"/>
      <c r="M16" s="157"/>
      <c r="N16" s="157"/>
      <c r="O16" s="157"/>
      <c r="P16" s="157"/>
      <c r="Q16" s="157"/>
      <c r="R16" s="157"/>
      <c r="S16" s="157"/>
      <c r="T16" s="157"/>
      <c r="U16" s="157"/>
      <c r="V16" s="157" t="s">
        <v>267</v>
      </c>
      <c r="W16" s="157"/>
      <c r="X16" s="157"/>
      <c r="Y16" s="157"/>
      <c r="Z16" s="382" t="s">
        <v>554</v>
      </c>
      <c r="AA16" s="383"/>
      <c r="AB16" s="383"/>
      <c r="AC16" s="383"/>
      <c r="AD16" s="383"/>
      <c r="AE16" s="383"/>
      <c r="AF16" s="384"/>
      <c r="AG16" s="162"/>
      <c r="AH16" s="162"/>
      <c r="AI16" s="162"/>
      <c r="AJ16" s="162"/>
      <c r="AK16" s="162"/>
      <c r="AL16" s="162"/>
      <c r="AM16" s="162"/>
      <c r="AN16" s="162"/>
      <c r="AO16" s="162"/>
      <c r="AP16" s="162"/>
      <c r="AQ16" s="162"/>
      <c r="AR16" s="162"/>
      <c r="AS16" s="162"/>
      <c r="AT16" s="162"/>
      <c r="AU16" s="158"/>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5" t="s">
        <v>288</v>
      </c>
      <c r="CB16" s="134">
        <f>LEN(TRIM(Z16))</f>
        <v>8</v>
      </c>
      <c r="CC16" s="134"/>
      <c r="CD16" s="163"/>
      <c r="CE16" s="144"/>
      <c r="CF16" s="164"/>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34"/>
      <c r="DD16" s="146"/>
      <c r="DE16" s="134"/>
      <c r="DF16" s="134"/>
      <c r="DG16" s="134"/>
      <c r="DH16" s="134"/>
      <c r="DI16" s="155" t="s">
        <v>11</v>
      </c>
      <c r="DJ16" s="155" t="s">
        <v>12</v>
      </c>
      <c r="DK16" s="154" t="s">
        <v>357</v>
      </c>
      <c r="DL16" s="155" t="s">
        <v>4</v>
      </c>
      <c r="DV16" s="134"/>
      <c r="DW16" s="134"/>
      <c r="DX16" s="134"/>
      <c r="DY16" s="134"/>
      <c r="DZ16" s="134"/>
      <c r="EA16" s="134"/>
      <c r="EB16" s="134"/>
    </row>
    <row r="17" spans="7:132" ht="18" customHeight="1" x14ac:dyDescent="0.15">
      <c r="G17" s="156"/>
      <c r="H17" s="157"/>
      <c r="I17" s="157"/>
      <c r="J17" s="157"/>
      <c r="K17" s="157"/>
      <c r="L17" s="157"/>
      <c r="M17" s="157"/>
      <c r="N17" s="157"/>
      <c r="O17" s="157"/>
      <c r="P17" s="157"/>
      <c r="Q17" s="157"/>
      <c r="R17" s="157"/>
      <c r="S17" s="157"/>
      <c r="T17" s="157"/>
      <c r="U17" s="157"/>
      <c r="V17" s="157" t="s">
        <v>284</v>
      </c>
      <c r="W17" s="157"/>
      <c r="X17" s="157"/>
      <c r="Y17" s="157"/>
      <c r="Z17" s="371"/>
      <c r="AA17" s="372"/>
      <c r="AB17" s="372"/>
      <c r="AC17" s="372"/>
      <c r="AD17" s="372"/>
      <c r="AE17" s="372"/>
      <c r="AF17" s="372"/>
      <c r="AG17" s="372"/>
      <c r="AH17" s="372"/>
      <c r="AI17" s="372"/>
      <c r="AJ17" s="372"/>
      <c r="AK17" s="372"/>
      <c r="AL17" s="372"/>
      <c r="AM17" s="372"/>
      <c r="AN17" s="372"/>
      <c r="AO17" s="372"/>
      <c r="AP17" s="372"/>
      <c r="AQ17" s="372"/>
      <c r="AR17" s="372"/>
      <c r="AS17" s="372"/>
      <c r="AT17" s="373"/>
      <c r="AU17" s="158"/>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5" t="s">
        <v>289</v>
      </c>
      <c r="CB17" s="134">
        <f>LEN(TRIM(Z17))</f>
        <v>0</v>
      </c>
      <c r="CC17" s="134"/>
      <c r="CD17" s="165" t="s">
        <v>320</v>
      </c>
      <c r="CE17" s="144"/>
      <c r="CF17" s="165" t="s">
        <v>321</v>
      </c>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34"/>
      <c r="DD17" s="146"/>
      <c r="DE17" s="134"/>
      <c r="DF17" s="134"/>
      <c r="DG17" s="134"/>
      <c r="DH17" s="134"/>
      <c r="DI17" s="155" t="s">
        <v>323</v>
      </c>
      <c r="DJ17" s="155" t="s">
        <v>13</v>
      </c>
      <c r="DK17" s="154" t="s">
        <v>358</v>
      </c>
      <c r="DL17" s="155" t="s">
        <v>4</v>
      </c>
      <c r="DV17" s="134"/>
      <c r="DW17" s="134"/>
      <c r="DX17" s="134"/>
      <c r="DY17" s="134"/>
      <c r="DZ17" s="134"/>
      <c r="EA17" s="134"/>
      <c r="EB17" s="134"/>
    </row>
    <row r="18" spans="7:132" ht="18" customHeight="1" x14ac:dyDescent="0.15">
      <c r="G18" s="156"/>
      <c r="H18" s="157"/>
      <c r="I18" s="157"/>
      <c r="J18" s="157"/>
      <c r="K18" s="157"/>
      <c r="L18" s="157"/>
      <c r="M18" s="157"/>
      <c r="N18" s="157"/>
      <c r="O18" s="157"/>
      <c r="P18" s="157"/>
      <c r="Q18" s="157"/>
      <c r="R18" s="157"/>
      <c r="S18" s="157"/>
      <c r="T18" s="157"/>
      <c r="U18" s="157"/>
      <c r="V18" s="157"/>
      <c r="W18" s="157"/>
      <c r="X18" s="157"/>
      <c r="Y18" s="157"/>
      <c r="Z18" s="374"/>
      <c r="AA18" s="375"/>
      <c r="AB18" s="375"/>
      <c r="AC18" s="375"/>
      <c r="AD18" s="375"/>
      <c r="AE18" s="376"/>
      <c r="AF18" s="166" t="s">
        <v>286</v>
      </c>
      <c r="AG18" s="166"/>
      <c r="AH18" s="166"/>
      <c r="AI18" s="166"/>
      <c r="AJ18" s="166"/>
      <c r="AK18" s="166"/>
      <c r="AL18" s="166"/>
      <c r="AM18" s="166"/>
      <c r="AN18" s="166"/>
      <c r="AO18" s="166"/>
      <c r="AP18" s="166"/>
      <c r="AQ18" s="166"/>
      <c r="AR18" s="166"/>
      <c r="AS18" s="166"/>
      <c r="AT18" s="167"/>
      <c r="AU18" s="158"/>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5" t="s">
        <v>286</v>
      </c>
      <c r="CB18" s="134">
        <f>LEN(TRIM(Z18))</f>
        <v>0</v>
      </c>
      <c r="CC18" s="134"/>
      <c r="CD18" s="152" t="s">
        <v>531</v>
      </c>
      <c r="CE18" s="144"/>
      <c r="CF18" s="168" t="s">
        <v>524</v>
      </c>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34"/>
      <c r="DD18" s="146"/>
      <c r="DE18" s="134"/>
      <c r="DF18" s="134"/>
      <c r="DG18" s="134"/>
      <c r="DH18" s="134"/>
      <c r="DI18" s="155" t="s">
        <v>14</v>
      </c>
      <c r="DJ18" s="155" t="s">
        <v>15</v>
      </c>
      <c r="DK18" s="154" t="s">
        <v>359</v>
      </c>
      <c r="DL18" s="155" t="s">
        <v>4</v>
      </c>
      <c r="DV18" s="134"/>
      <c r="DW18" s="134"/>
      <c r="DX18" s="134"/>
      <c r="DY18" s="134"/>
      <c r="DZ18" s="134"/>
      <c r="EA18" s="134"/>
      <c r="EB18" s="134"/>
    </row>
    <row r="19" spans="7:132" ht="18" customHeight="1" x14ac:dyDescent="0.15">
      <c r="G19" s="156"/>
      <c r="H19" s="157"/>
      <c r="I19" s="157"/>
      <c r="J19" s="157"/>
      <c r="K19" s="157"/>
      <c r="L19" s="157"/>
      <c r="M19" s="157"/>
      <c r="N19" s="157"/>
      <c r="O19" s="157"/>
      <c r="P19" s="157"/>
      <c r="Q19" s="157"/>
      <c r="R19" s="157"/>
      <c r="S19" s="157"/>
      <c r="T19" s="157"/>
      <c r="U19" s="157"/>
      <c r="V19" s="157" t="s">
        <v>285</v>
      </c>
      <c r="W19" s="157"/>
      <c r="X19" s="157"/>
      <c r="Y19" s="157"/>
      <c r="Z19" s="371" t="s">
        <v>555</v>
      </c>
      <c r="AA19" s="372"/>
      <c r="AB19" s="372"/>
      <c r="AC19" s="372"/>
      <c r="AD19" s="372"/>
      <c r="AE19" s="372"/>
      <c r="AF19" s="372"/>
      <c r="AG19" s="372"/>
      <c r="AH19" s="373"/>
      <c r="AI19" s="157" t="s">
        <v>276</v>
      </c>
      <c r="AJ19" s="157"/>
      <c r="AK19" s="157"/>
      <c r="AL19" s="371" t="s">
        <v>555</v>
      </c>
      <c r="AM19" s="372"/>
      <c r="AN19" s="372"/>
      <c r="AO19" s="372"/>
      <c r="AP19" s="372"/>
      <c r="AQ19" s="372"/>
      <c r="AR19" s="372"/>
      <c r="AS19" s="372"/>
      <c r="AT19" s="373"/>
      <c r="AU19" s="158"/>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5" t="s">
        <v>290</v>
      </c>
      <c r="CB19" s="134">
        <f>LEN(TRIM(Z19))</f>
        <v>12</v>
      </c>
      <c r="CC19" s="134"/>
      <c r="CD19" s="152" t="s">
        <v>517</v>
      </c>
      <c r="CE19" s="144"/>
      <c r="CF19" s="159" t="s">
        <v>525</v>
      </c>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34"/>
      <c r="DD19" s="134"/>
      <c r="DE19" s="134"/>
      <c r="DF19" s="134"/>
      <c r="DG19" s="134"/>
      <c r="DH19" s="134"/>
      <c r="DI19" s="155" t="s">
        <v>16</v>
      </c>
      <c r="DJ19" s="155" t="s">
        <v>17</v>
      </c>
      <c r="DK19" s="154" t="s">
        <v>360</v>
      </c>
      <c r="DL19" s="155" t="s">
        <v>4</v>
      </c>
      <c r="DV19" s="134"/>
      <c r="DW19" s="134"/>
      <c r="DX19" s="134"/>
      <c r="DY19" s="134"/>
      <c r="DZ19" s="134"/>
      <c r="EA19" s="134"/>
      <c r="EB19" s="134"/>
    </row>
    <row r="20" spans="7:132" ht="14.25" x14ac:dyDescent="0.15">
      <c r="G20" s="156"/>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8"/>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5" t="s">
        <v>291</v>
      </c>
      <c r="CB20" s="134">
        <f>LEN(TRIM(AL19))</f>
        <v>12</v>
      </c>
      <c r="CC20" s="134"/>
      <c r="CD20" s="169" t="s">
        <v>518</v>
      </c>
      <c r="CE20" s="134"/>
      <c r="CF20" s="159" t="s">
        <v>526</v>
      </c>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34"/>
      <c r="DD20" s="134"/>
      <c r="DE20" s="134"/>
      <c r="DF20" s="134"/>
      <c r="DG20" s="134"/>
      <c r="DH20" s="134"/>
      <c r="DI20" s="155" t="s">
        <v>18</v>
      </c>
      <c r="DJ20" s="155" t="s">
        <v>19</v>
      </c>
      <c r="DK20" s="154" t="s">
        <v>361</v>
      </c>
      <c r="DL20" s="155" t="s">
        <v>4</v>
      </c>
      <c r="DV20" s="134"/>
      <c r="DW20" s="134"/>
      <c r="DX20" s="134"/>
      <c r="DY20" s="134"/>
      <c r="DZ20" s="134"/>
      <c r="EA20" s="134"/>
      <c r="EB20" s="134"/>
    </row>
    <row r="21" spans="7:132" ht="14.25" x14ac:dyDescent="0.15">
      <c r="G21" s="156"/>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8"/>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5"/>
      <c r="CB21" s="134"/>
      <c r="CC21" s="134"/>
      <c r="CD21" s="169" t="s">
        <v>519</v>
      </c>
      <c r="CE21" s="134"/>
      <c r="CF21" s="159" t="s">
        <v>527</v>
      </c>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34"/>
      <c r="DD21" s="134"/>
      <c r="DE21" s="134"/>
      <c r="DF21" s="134"/>
      <c r="DG21" s="134"/>
      <c r="DH21" s="134"/>
      <c r="DI21" s="155" t="s">
        <v>324</v>
      </c>
      <c r="DJ21" s="155" t="s">
        <v>61</v>
      </c>
      <c r="DK21" s="154" t="s">
        <v>362</v>
      </c>
      <c r="DL21" s="155" t="s">
        <v>4</v>
      </c>
      <c r="DV21" s="134"/>
      <c r="DW21" s="134"/>
      <c r="DX21" s="134"/>
      <c r="DY21" s="134"/>
      <c r="DZ21" s="134"/>
      <c r="EA21" s="134"/>
      <c r="EB21" s="134"/>
    </row>
    <row r="22" spans="7:132" ht="14.25" x14ac:dyDescent="0.15">
      <c r="G22" s="156"/>
      <c r="H22" s="157"/>
      <c r="I22" s="157"/>
      <c r="J22" s="157"/>
      <c r="K22" s="157"/>
      <c r="L22" s="157"/>
      <c r="M22" s="157"/>
      <c r="N22" s="157"/>
      <c r="O22" s="390" t="s">
        <v>308</v>
      </c>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157"/>
      <c r="AQ22" s="157"/>
      <c r="AR22" s="157"/>
      <c r="AS22" s="157"/>
      <c r="AT22" s="157"/>
      <c r="AU22" s="158"/>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5" t="s">
        <v>292</v>
      </c>
      <c r="CB22" s="134">
        <f>LEN(TRIM(L26))</f>
        <v>4</v>
      </c>
      <c r="CC22" s="134"/>
      <c r="CD22" s="169" t="s">
        <v>520</v>
      </c>
      <c r="CE22" s="134"/>
      <c r="CF22" s="169" t="s">
        <v>528</v>
      </c>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55" t="s">
        <v>22</v>
      </c>
      <c r="DJ22" s="155" t="s">
        <v>23</v>
      </c>
      <c r="DK22" s="154" t="s">
        <v>363</v>
      </c>
      <c r="DL22" s="155" t="s">
        <v>4</v>
      </c>
      <c r="DV22" s="134"/>
      <c r="DW22" s="134"/>
      <c r="DX22" s="134"/>
      <c r="DY22" s="134"/>
      <c r="DZ22" s="134"/>
      <c r="EA22" s="134"/>
      <c r="EB22" s="134"/>
    </row>
    <row r="23" spans="7:132" ht="25.5" x14ac:dyDescent="0.15">
      <c r="G23" s="156"/>
      <c r="H23" s="157"/>
      <c r="I23" s="157"/>
      <c r="J23" s="157"/>
      <c r="K23" s="157"/>
      <c r="L23" s="392" t="s">
        <v>319</v>
      </c>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157"/>
      <c r="AT23" s="157"/>
      <c r="AU23" s="158"/>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5" t="s">
        <v>320</v>
      </c>
      <c r="CB23" s="134">
        <f>LEN(TRIM(X26))</f>
        <v>4</v>
      </c>
      <c r="CC23" s="134"/>
      <c r="CD23" s="169" t="s">
        <v>521</v>
      </c>
      <c r="CE23" s="134"/>
      <c r="CF23" s="170" t="s">
        <v>529</v>
      </c>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55" t="s">
        <v>24</v>
      </c>
      <c r="DJ23" s="155" t="s">
        <v>25</v>
      </c>
      <c r="DK23" s="154" t="s">
        <v>364</v>
      </c>
      <c r="DL23" s="155" t="s">
        <v>4</v>
      </c>
      <c r="DV23" s="134"/>
      <c r="DW23" s="134"/>
      <c r="DX23" s="134"/>
      <c r="DY23" s="134"/>
      <c r="DZ23" s="134"/>
      <c r="EA23" s="134"/>
      <c r="EB23" s="134"/>
    </row>
    <row r="24" spans="7:132" ht="14.25" x14ac:dyDescent="0.15">
      <c r="G24" s="156"/>
      <c r="H24" s="157"/>
      <c r="I24" s="157"/>
      <c r="J24" s="157"/>
      <c r="K24" s="157"/>
      <c r="L24" s="157"/>
      <c r="M24" s="157"/>
      <c r="N24" s="157"/>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57"/>
      <c r="AO24" s="157"/>
      <c r="AP24" s="157"/>
      <c r="AQ24" s="157"/>
      <c r="AR24" s="157"/>
      <c r="AS24" s="157"/>
      <c r="AT24" s="157"/>
      <c r="AU24" s="158"/>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5" t="s">
        <v>321</v>
      </c>
      <c r="CB24" s="134">
        <f>LEN(TRIM(AH26))</f>
        <v>1</v>
      </c>
      <c r="CC24" s="134"/>
      <c r="CD24" s="169" t="s">
        <v>522</v>
      </c>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55" t="s">
        <v>26</v>
      </c>
      <c r="DJ24" s="155" t="s">
        <v>27</v>
      </c>
      <c r="DK24" s="154" t="s">
        <v>365</v>
      </c>
      <c r="DL24" s="155" t="s">
        <v>4</v>
      </c>
      <c r="DV24" s="134"/>
      <c r="DW24" s="134"/>
      <c r="DX24" s="134"/>
      <c r="DY24" s="134"/>
      <c r="DZ24" s="134"/>
      <c r="EA24" s="134"/>
      <c r="EB24" s="134"/>
    </row>
    <row r="25" spans="7:132" ht="14.25" x14ac:dyDescent="0.15">
      <c r="G25" s="156"/>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8"/>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5"/>
      <c r="CB25" s="134"/>
      <c r="CC25" s="134"/>
      <c r="CD25" s="172" t="s">
        <v>523</v>
      </c>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55" t="s">
        <v>28</v>
      </c>
      <c r="DJ25" s="155" t="s">
        <v>29</v>
      </c>
      <c r="DK25" s="154" t="s">
        <v>366</v>
      </c>
      <c r="DL25" s="155" t="s">
        <v>4</v>
      </c>
      <c r="DV25" s="134"/>
      <c r="DW25" s="134"/>
      <c r="DX25" s="134"/>
      <c r="DY25" s="134"/>
      <c r="DZ25" s="134"/>
      <c r="EA25" s="134"/>
      <c r="EB25" s="134"/>
    </row>
    <row r="26" spans="7:132" ht="18" customHeight="1" x14ac:dyDescent="0.15">
      <c r="G26" s="156"/>
      <c r="H26" s="157" t="s">
        <v>268</v>
      </c>
      <c r="I26" s="157"/>
      <c r="J26" s="157"/>
      <c r="K26" s="157"/>
      <c r="L26" s="393" t="s">
        <v>551</v>
      </c>
      <c r="M26" s="394"/>
      <c r="N26" s="394"/>
      <c r="O26" s="394"/>
      <c r="P26" s="394"/>
      <c r="Q26" s="394"/>
      <c r="R26" s="394"/>
      <c r="S26" s="394"/>
      <c r="T26" s="395"/>
      <c r="U26" s="173"/>
      <c r="V26" s="174" t="s">
        <v>320</v>
      </c>
      <c r="W26" s="173"/>
      <c r="X26" s="396" t="s">
        <v>516</v>
      </c>
      <c r="Y26" s="397"/>
      <c r="Z26" s="397"/>
      <c r="AA26" s="397"/>
      <c r="AB26" s="397"/>
      <c r="AC26" s="397"/>
      <c r="AD26" s="397"/>
      <c r="AE26" s="397"/>
      <c r="AF26" s="398"/>
      <c r="AG26" s="175"/>
      <c r="AH26" s="399" t="s">
        <v>524</v>
      </c>
      <c r="AI26" s="400"/>
      <c r="AJ26" s="401"/>
      <c r="AK26" s="175" t="s">
        <v>321</v>
      </c>
      <c r="AL26" s="175"/>
      <c r="AM26" s="175"/>
      <c r="AN26" s="175"/>
      <c r="AO26" s="175"/>
      <c r="AP26" s="175"/>
      <c r="AQ26" s="175"/>
      <c r="AR26" s="175"/>
      <c r="AS26" s="175"/>
      <c r="AT26" s="157"/>
      <c r="AU26" s="158"/>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5" t="s">
        <v>293</v>
      </c>
      <c r="CB26" s="134">
        <f t="shared" ref="CB26:CB31" si="0">LEN(TRIM(O28))</f>
        <v>3</v>
      </c>
      <c r="CC26" s="134"/>
      <c r="CD26" s="169" t="s">
        <v>510</v>
      </c>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55" t="s">
        <v>69</v>
      </c>
      <c r="DJ26" s="155" t="s">
        <v>70</v>
      </c>
      <c r="DK26" s="154" t="s">
        <v>367</v>
      </c>
      <c r="DL26" s="155" t="s">
        <v>4</v>
      </c>
      <c r="DV26" s="134"/>
      <c r="DW26" s="134"/>
      <c r="DX26" s="134"/>
      <c r="DY26" s="134"/>
      <c r="DZ26" s="134"/>
      <c r="EA26" s="134"/>
      <c r="EB26" s="134"/>
    </row>
    <row r="27" spans="7:132" ht="14.25" x14ac:dyDescent="0.15">
      <c r="G27" s="156"/>
      <c r="H27" s="157"/>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76"/>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5" t="s">
        <v>294</v>
      </c>
      <c r="CB27" s="134">
        <f t="shared" si="0"/>
        <v>25</v>
      </c>
      <c r="CC27" s="134"/>
      <c r="CD27" s="159" t="s">
        <v>511</v>
      </c>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55" t="s">
        <v>30</v>
      </c>
      <c r="DJ27" s="155" t="s">
        <v>31</v>
      </c>
      <c r="DK27" s="154" t="s">
        <v>368</v>
      </c>
      <c r="DL27" s="155" t="s">
        <v>4</v>
      </c>
      <c r="DV27" s="134"/>
      <c r="DW27" s="134"/>
      <c r="DX27" s="134"/>
      <c r="DY27" s="134"/>
      <c r="DZ27" s="134"/>
      <c r="EA27" s="134"/>
      <c r="EB27" s="134"/>
    </row>
    <row r="28" spans="7:132" ht="39.950000000000003" customHeight="1" x14ac:dyDescent="0.15">
      <c r="G28" s="156"/>
      <c r="H28" s="402" t="s">
        <v>271</v>
      </c>
      <c r="I28" s="403"/>
      <c r="J28" s="403"/>
      <c r="K28" s="403"/>
      <c r="L28" s="403"/>
      <c r="M28" s="403"/>
      <c r="N28" s="404"/>
      <c r="O28" s="405" t="s">
        <v>721</v>
      </c>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c r="AS28" s="407"/>
      <c r="AT28" s="157"/>
      <c r="AU28" s="158"/>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5" t="s">
        <v>295</v>
      </c>
      <c r="CB28" s="134">
        <f t="shared" si="0"/>
        <v>8</v>
      </c>
      <c r="CC28" s="134"/>
      <c r="CD28" s="159" t="s">
        <v>515</v>
      </c>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55" t="s">
        <v>32</v>
      </c>
      <c r="DJ28" s="155" t="s">
        <v>33</v>
      </c>
      <c r="DK28" s="155" t="s">
        <v>369</v>
      </c>
      <c r="DL28" s="155" t="s">
        <v>34</v>
      </c>
      <c r="DV28" s="134"/>
      <c r="DW28" s="134"/>
      <c r="DX28" s="134"/>
      <c r="DY28" s="134"/>
      <c r="DZ28" s="134"/>
      <c r="EA28" s="134"/>
      <c r="EB28" s="134"/>
    </row>
    <row r="29" spans="7:132" ht="39.950000000000003" customHeight="1" x14ac:dyDescent="0.15">
      <c r="G29" s="156"/>
      <c r="H29" s="365" t="s">
        <v>272</v>
      </c>
      <c r="I29" s="366"/>
      <c r="J29" s="366"/>
      <c r="K29" s="366"/>
      <c r="L29" s="366"/>
      <c r="M29" s="366"/>
      <c r="N29" s="367"/>
      <c r="O29" s="368" t="s">
        <v>722</v>
      </c>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70"/>
      <c r="AT29" s="157"/>
      <c r="AU29" s="158"/>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5" t="s">
        <v>296</v>
      </c>
      <c r="CB29" s="134">
        <f t="shared" si="0"/>
        <v>9</v>
      </c>
      <c r="CC29" s="134"/>
      <c r="CD29" s="177" t="s">
        <v>514</v>
      </c>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55" t="s">
        <v>35</v>
      </c>
      <c r="DJ29" s="155" t="s">
        <v>36</v>
      </c>
      <c r="DK29" s="154" t="s">
        <v>370</v>
      </c>
      <c r="DL29" s="155" t="s">
        <v>4</v>
      </c>
      <c r="DV29" s="134"/>
      <c r="DW29" s="134"/>
      <c r="DX29" s="134"/>
      <c r="DY29" s="134"/>
      <c r="DZ29" s="134"/>
      <c r="EA29" s="134"/>
      <c r="EB29" s="134"/>
    </row>
    <row r="30" spans="7:132" ht="24.95" customHeight="1" x14ac:dyDescent="0.15">
      <c r="G30" s="156"/>
      <c r="H30" s="365" t="s">
        <v>269</v>
      </c>
      <c r="I30" s="366"/>
      <c r="J30" s="366"/>
      <c r="K30" s="366"/>
      <c r="L30" s="366"/>
      <c r="M30" s="366"/>
      <c r="N30" s="367"/>
      <c r="O30" s="368" t="s">
        <v>723</v>
      </c>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70"/>
      <c r="AT30" s="157"/>
      <c r="AU30" s="158"/>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5" t="s">
        <v>297</v>
      </c>
      <c r="CB30" s="134">
        <f t="shared" si="0"/>
        <v>4</v>
      </c>
      <c r="CC30" s="134"/>
      <c r="CD30" s="177" t="s">
        <v>512</v>
      </c>
      <c r="CE30" s="134"/>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DE30" s="134"/>
      <c r="DF30" s="134"/>
      <c r="DG30" s="134"/>
      <c r="DH30" s="134"/>
      <c r="DI30" s="155" t="s">
        <v>37</v>
      </c>
      <c r="DJ30" s="155" t="s">
        <v>38</v>
      </c>
      <c r="DK30" s="154" t="s">
        <v>371</v>
      </c>
      <c r="DL30" s="155" t="s">
        <v>4</v>
      </c>
      <c r="DV30" s="134"/>
      <c r="DW30" s="134"/>
      <c r="DX30" s="134"/>
      <c r="DY30" s="134"/>
      <c r="DZ30" s="134"/>
      <c r="EA30" s="134"/>
      <c r="EB30" s="134"/>
    </row>
    <row r="31" spans="7:132" ht="24.95" customHeight="1" x14ac:dyDescent="0.15">
      <c r="G31" s="156"/>
      <c r="H31" s="365" t="s">
        <v>270</v>
      </c>
      <c r="I31" s="366"/>
      <c r="J31" s="366"/>
      <c r="K31" s="366"/>
      <c r="L31" s="366"/>
      <c r="M31" s="366"/>
      <c r="N31" s="367"/>
      <c r="O31" s="368" t="s">
        <v>724</v>
      </c>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9"/>
      <c r="AT31" s="157"/>
      <c r="AU31" s="158"/>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5" t="s">
        <v>298</v>
      </c>
      <c r="CB31" s="134">
        <f t="shared" si="0"/>
        <v>2</v>
      </c>
      <c r="CC31" s="134"/>
      <c r="CD31" s="159" t="s">
        <v>513</v>
      </c>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55" t="s">
        <v>39</v>
      </c>
      <c r="DJ31" s="155" t="s">
        <v>40</v>
      </c>
      <c r="DK31" s="154" t="s">
        <v>372</v>
      </c>
      <c r="DL31" s="155" t="s">
        <v>4</v>
      </c>
      <c r="DV31" s="134"/>
      <c r="DW31" s="134"/>
      <c r="DX31" s="134"/>
      <c r="DY31" s="134"/>
      <c r="DZ31" s="134"/>
      <c r="EA31" s="134"/>
      <c r="EB31" s="134"/>
    </row>
    <row r="32" spans="7:132" ht="24.95" customHeight="1" x14ac:dyDescent="0.15">
      <c r="G32" s="156"/>
      <c r="H32" s="365" t="s">
        <v>273</v>
      </c>
      <c r="I32" s="366"/>
      <c r="J32" s="366"/>
      <c r="K32" s="366"/>
      <c r="L32" s="366"/>
      <c r="M32" s="366"/>
      <c r="N32" s="367"/>
      <c r="O32" s="368" t="s">
        <v>725</v>
      </c>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9"/>
      <c r="AT32" s="157"/>
      <c r="AU32" s="158"/>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5" t="s">
        <v>532</v>
      </c>
      <c r="CB32" s="134">
        <f>LEN(TRIM(M36))</f>
        <v>0</v>
      </c>
      <c r="CC32" s="134"/>
      <c r="CD32" s="169" t="s">
        <v>506</v>
      </c>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55" t="s">
        <v>41</v>
      </c>
      <c r="DJ32" s="155" t="s">
        <v>42</v>
      </c>
      <c r="DK32" s="154" t="s">
        <v>373</v>
      </c>
      <c r="DL32" s="155" t="s">
        <v>4</v>
      </c>
      <c r="DV32" s="134"/>
      <c r="DW32" s="134"/>
      <c r="DX32" s="134"/>
      <c r="DY32" s="134"/>
      <c r="DZ32" s="134"/>
      <c r="EA32" s="134"/>
      <c r="EB32" s="134"/>
    </row>
    <row r="33" spans="4:132" ht="24.95" customHeight="1" x14ac:dyDescent="0.15">
      <c r="G33" s="156"/>
      <c r="H33" s="427" t="s">
        <v>274</v>
      </c>
      <c r="I33" s="428"/>
      <c r="J33" s="428"/>
      <c r="K33" s="428"/>
      <c r="L33" s="428"/>
      <c r="M33" s="428"/>
      <c r="N33" s="429"/>
      <c r="O33" s="430" t="s">
        <v>556</v>
      </c>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2"/>
      <c r="AT33" s="157"/>
      <c r="AU33" s="158"/>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5" t="s">
        <v>533</v>
      </c>
      <c r="CB33" s="134">
        <f>LEN(TRIM(M37))</f>
        <v>0</v>
      </c>
      <c r="CC33" s="134"/>
      <c r="CD33" s="170"/>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55" t="s">
        <v>43</v>
      </c>
      <c r="DJ33" s="155" t="s">
        <v>44</v>
      </c>
      <c r="DK33" s="154" t="s">
        <v>374</v>
      </c>
      <c r="DL33" s="155" t="s">
        <v>4</v>
      </c>
      <c r="DV33" s="134"/>
      <c r="DW33" s="134"/>
      <c r="DX33" s="134"/>
      <c r="DY33" s="134"/>
      <c r="DZ33" s="134"/>
      <c r="EA33" s="134"/>
      <c r="EB33" s="134"/>
    </row>
    <row r="34" spans="4:132" ht="24.95" customHeight="1" x14ac:dyDescent="0.15">
      <c r="G34" s="156"/>
      <c r="H34" s="436" t="s">
        <v>599</v>
      </c>
      <c r="I34" s="437"/>
      <c r="J34" s="437"/>
      <c r="K34" s="437"/>
      <c r="L34" s="437"/>
      <c r="M34" s="437"/>
      <c r="N34" s="438"/>
      <c r="O34" s="433" t="s">
        <v>726</v>
      </c>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5"/>
      <c r="AT34" s="157"/>
      <c r="AU34" s="158"/>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5"/>
      <c r="CB34" s="134"/>
      <c r="CC34" s="134"/>
      <c r="CD34" s="146"/>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78"/>
      <c r="DJ34" s="155"/>
      <c r="DK34" s="154"/>
      <c r="DL34" s="155"/>
      <c r="DV34" s="134"/>
      <c r="DW34" s="134"/>
      <c r="DX34" s="134"/>
      <c r="DY34" s="134"/>
      <c r="DZ34" s="134"/>
      <c r="EA34" s="134"/>
      <c r="EB34" s="134"/>
    </row>
    <row r="35" spans="4:132" ht="13.5" customHeight="1" x14ac:dyDescent="0.15">
      <c r="G35" s="156"/>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57"/>
      <c r="AU35" s="158"/>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5" t="s">
        <v>534</v>
      </c>
      <c r="CB35" s="134">
        <f>LEN(TRIM(M38))</f>
        <v>0</v>
      </c>
      <c r="CC35" s="134"/>
      <c r="CD35" s="147"/>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55" t="s">
        <v>45</v>
      </c>
      <c r="DJ35" s="155" t="s">
        <v>46</v>
      </c>
      <c r="DK35" s="154" t="s">
        <v>375</v>
      </c>
      <c r="DL35" s="155" t="s">
        <v>4</v>
      </c>
      <c r="DV35" s="134"/>
      <c r="DW35" s="134"/>
      <c r="DX35" s="134"/>
      <c r="DY35" s="134"/>
      <c r="DZ35" s="134"/>
      <c r="EA35" s="134"/>
      <c r="EB35" s="134"/>
    </row>
    <row r="36" spans="4:132" ht="24.95" customHeight="1" x14ac:dyDescent="0.15">
      <c r="G36" s="156"/>
      <c r="H36" s="440" t="s">
        <v>311</v>
      </c>
      <c r="I36" s="419"/>
      <c r="J36" s="419"/>
      <c r="K36" s="418" t="s">
        <v>322</v>
      </c>
      <c r="L36" s="419"/>
      <c r="M36" s="416"/>
      <c r="N36" s="417"/>
      <c r="O36" s="417"/>
      <c r="P36" s="417"/>
      <c r="Q36" s="418" t="s">
        <v>278</v>
      </c>
      <c r="R36" s="419"/>
      <c r="S36" s="410"/>
      <c r="T36" s="411"/>
      <c r="U36" s="411"/>
      <c r="V36" s="411"/>
      <c r="W36" s="411"/>
      <c r="X36" s="411"/>
      <c r="Y36" s="411"/>
      <c r="Z36" s="412"/>
      <c r="AA36" s="180"/>
      <c r="AB36" s="413" t="s">
        <v>312</v>
      </c>
      <c r="AC36" s="414"/>
      <c r="AD36" s="415"/>
      <c r="AE36" s="418" t="s">
        <v>322</v>
      </c>
      <c r="AF36" s="419"/>
      <c r="AG36" s="416"/>
      <c r="AH36" s="420"/>
      <c r="AI36" s="420"/>
      <c r="AJ36" s="420"/>
      <c r="AK36" s="181" t="s">
        <v>278</v>
      </c>
      <c r="AL36" s="181"/>
      <c r="AM36" s="410"/>
      <c r="AN36" s="411"/>
      <c r="AO36" s="411"/>
      <c r="AP36" s="411"/>
      <c r="AQ36" s="411"/>
      <c r="AR36" s="411"/>
      <c r="AS36" s="411"/>
      <c r="AT36" s="412"/>
      <c r="AU36" s="182"/>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5" t="s">
        <v>535</v>
      </c>
      <c r="CB36" s="134">
        <f>LEN(TRIM(M39))</f>
        <v>0</v>
      </c>
      <c r="CC36" s="134"/>
      <c r="CD36" s="16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55" t="s">
        <v>47</v>
      </c>
      <c r="DJ36" s="155" t="s">
        <v>48</v>
      </c>
      <c r="DK36" s="154" t="s">
        <v>376</v>
      </c>
      <c r="DL36" s="155" t="s">
        <v>4</v>
      </c>
      <c r="DV36" s="134"/>
      <c r="DW36" s="134"/>
      <c r="DX36" s="134"/>
      <c r="DY36" s="134"/>
      <c r="DZ36" s="134"/>
      <c r="EA36" s="134"/>
      <c r="EB36" s="134"/>
    </row>
    <row r="37" spans="4:132" ht="24.95" customHeight="1" x14ac:dyDescent="0.15">
      <c r="G37" s="156"/>
      <c r="H37" s="385" t="s">
        <v>313</v>
      </c>
      <c r="I37" s="386"/>
      <c r="J37" s="386"/>
      <c r="K37" s="387" t="s">
        <v>322</v>
      </c>
      <c r="L37" s="386"/>
      <c r="M37" s="388"/>
      <c r="N37" s="389"/>
      <c r="O37" s="389"/>
      <c r="P37" s="389"/>
      <c r="Q37" s="387" t="s">
        <v>278</v>
      </c>
      <c r="R37" s="386"/>
      <c r="S37" s="421"/>
      <c r="T37" s="422"/>
      <c r="U37" s="422"/>
      <c r="V37" s="422"/>
      <c r="W37" s="422"/>
      <c r="X37" s="422"/>
      <c r="Y37" s="422"/>
      <c r="Z37" s="423"/>
      <c r="AA37" s="180"/>
      <c r="AB37" s="424" t="s">
        <v>314</v>
      </c>
      <c r="AC37" s="425"/>
      <c r="AD37" s="426"/>
      <c r="AE37" s="387" t="s">
        <v>322</v>
      </c>
      <c r="AF37" s="386"/>
      <c r="AG37" s="388"/>
      <c r="AH37" s="439"/>
      <c r="AI37" s="439"/>
      <c r="AJ37" s="439"/>
      <c r="AK37" s="183" t="s">
        <v>278</v>
      </c>
      <c r="AL37" s="183"/>
      <c r="AM37" s="421"/>
      <c r="AN37" s="422"/>
      <c r="AO37" s="422"/>
      <c r="AP37" s="422"/>
      <c r="AQ37" s="422"/>
      <c r="AR37" s="422"/>
      <c r="AS37" s="422"/>
      <c r="AT37" s="423"/>
      <c r="AU37" s="182"/>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5" t="s">
        <v>536</v>
      </c>
      <c r="CB37" s="134">
        <f>LEN(TRIM(S36))</f>
        <v>0</v>
      </c>
      <c r="CC37" s="134"/>
      <c r="CD37" s="16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55" t="s">
        <v>49</v>
      </c>
      <c r="DJ37" s="155" t="s">
        <v>50</v>
      </c>
      <c r="DK37" s="154" t="s">
        <v>377</v>
      </c>
      <c r="DL37" s="155" t="s">
        <v>4</v>
      </c>
      <c r="DV37" s="134"/>
      <c r="DW37" s="134"/>
      <c r="DX37" s="134"/>
      <c r="DY37" s="134"/>
      <c r="DZ37" s="134"/>
      <c r="EA37" s="134"/>
      <c r="EB37" s="134"/>
    </row>
    <row r="38" spans="4:132" ht="24.95" customHeight="1" x14ac:dyDescent="0.15">
      <c r="G38" s="156"/>
      <c r="H38" s="385" t="s">
        <v>315</v>
      </c>
      <c r="I38" s="386"/>
      <c r="J38" s="386"/>
      <c r="K38" s="387" t="s">
        <v>322</v>
      </c>
      <c r="L38" s="386"/>
      <c r="M38" s="388"/>
      <c r="N38" s="439"/>
      <c r="O38" s="439"/>
      <c r="P38" s="439"/>
      <c r="Q38" s="387" t="s">
        <v>278</v>
      </c>
      <c r="R38" s="386"/>
      <c r="S38" s="421"/>
      <c r="T38" s="422"/>
      <c r="U38" s="422"/>
      <c r="V38" s="422"/>
      <c r="W38" s="422"/>
      <c r="X38" s="422"/>
      <c r="Y38" s="422"/>
      <c r="Z38" s="423"/>
      <c r="AA38" s="180"/>
      <c r="AB38" s="424" t="s">
        <v>316</v>
      </c>
      <c r="AC38" s="425"/>
      <c r="AD38" s="426"/>
      <c r="AE38" s="387" t="s">
        <v>322</v>
      </c>
      <c r="AF38" s="386"/>
      <c r="AG38" s="388"/>
      <c r="AH38" s="439"/>
      <c r="AI38" s="439"/>
      <c r="AJ38" s="439"/>
      <c r="AK38" s="183" t="s">
        <v>278</v>
      </c>
      <c r="AL38" s="183"/>
      <c r="AM38" s="421"/>
      <c r="AN38" s="422"/>
      <c r="AO38" s="422"/>
      <c r="AP38" s="422"/>
      <c r="AQ38" s="422"/>
      <c r="AR38" s="422"/>
      <c r="AS38" s="422"/>
      <c r="AT38" s="423"/>
      <c r="AU38" s="182"/>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5" t="s">
        <v>537</v>
      </c>
      <c r="CB38" s="134">
        <f>LEN(TRIM(S37))</f>
        <v>0</v>
      </c>
      <c r="CC38" s="134"/>
      <c r="CD38" s="147"/>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55" t="s">
        <v>51</v>
      </c>
      <c r="DJ38" s="155" t="s">
        <v>52</v>
      </c>
      <c r="DK38" s="154" t="s">
        <v>378</v>
      </c>
      <c r="DL38" s="155" t="s">
        <v>4</v>
      </c>
      <c r="DV38" s="134"/>
      <c r="DW38" s="134"/>
      <c r="DX38" s="134"/>
      <c r="DY38" s="134"/>
      <c r="DZ38" s="134"/>
      <c r="EA38" s="134"/>
      <c r="EB38" s="134"/>
    </row>
    <row r="39" spans="4:132" ht="24.95" customHeight="1" x14ac:dyDescent="0.15">
      <c r="G39" s="156"/>
      <c r="H39" s="441" t="s">
        <v>317</v>
      </c>
      <c r="I39" s="442"/>
      <c r="J39" s="442"/>
      <c r="K39" s="443" t="s">
        <v>322</v>
      </c>
      <c r="L39" s="442"/>
      <c r="M39" s="444"/>
      <c r="N39" s="445"/>
      <c r="O39" s="445"/>
      <c r="P39" s="445"/>
      <c r="Q39" s="443" t="s">
        <v>278</v>
      </c>
      <c r="R39" s="442"/>
      <c r="S39" s="446"/>
      <c r="T39" s="447"/>
      <c r="U39" s="447"/>
      <c r="V39" s="447"/>
      <c r="W39" s="447"/>
      <c r="X39" s="447"/>
      <c r="Y39" s="447"/>
      <c r="Z39" s="448"/>
      <c r="AA39" s="180"/>
      <c r="AB39" s="449" t="s">
        <v>318</v>
      </c>
      <c r="AC39" s="450"/>
      <c r="AD39" s="451"/>
      <c r="AE39" s="443" t="s">
        <v>322</v>
      </c>
      <c r="AF39" s="442"/>
      <c r="AG39" s="444"/>
      <c r="AH39" s="445"/>
      <c r="AI39" s="445"/>
      <c r="AJ39" s="445"/>
      <c r="AK39" s="184" t="s">
        <v>278</v>
      </c>
      <c r="AL39" s="184"/>
      <c r="AM39" s="446"/>
      <c r="AN39" s="447"/>
      <c r="AO39" s="447"/>
      <c r="AP39" s="447"/>
      <c r="AQ39" s="447"/>
      <c r="AR39" s="447"/>
      <c r="AS39" s="447"/>
      <c r="AT39" s="448"/>
      <c r="AU39" s="182"/>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5" t="s">
        <v>538</v>
      </c>
      <c r="CB39" s="134">
        <f>LEN(TRIM(S38))</f>
        <v>0</v>
      </c>
      <c r="CC39" s="134"/>
      <c r="CD39" s="147"/>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55" t="s">
        <v>53</v>
      </c>
      <c r="DJ39" s="155" t="s">
        <v>54</v>
      </c>
      <c r="DK39" s="154" t="s">
        <v>379</v>
      </c>
      <c r="DL39" s="155" t="s">
        <v>4</v>
      </c>
      <c r="DV39" s="134"/>
      <c r="DW39" s="134"/>
      <c r="DX39" s="134"/>
      <c r="DY39" s="134"/>
      <c r="DZ39" s="134"/>
      <c r="EA39" s="134"/>
      <c r="EB39" s="134"/>
    </row>
    <row r="40" spans="4:132" ht="13.5" customHeight="1" x14ac:dyDescent="0.15">
      <c r="G40" s="156"/>
      <c r="H40" s="180"/>
      <c r="I40" s="180"/>
      <c r="J40" s="180"/>
      <c r="K40" s="180"/>
      <c r="L40" s="180"/>
      <c r="M40" s="180"/>
      <c r="N40" s="180"/>
      <c r="O40" s="180"/>
      <c r="P40" s="180"/>
      <c r="Q40" s="180"/>
      <c r="R40" s="180"/>
      <c r="S40" s="180"/>
      <c r="T40" s="180"/>
      <c r="U40" s="180"/>
      <c r="V40" s="180"/>
      <c r="W40" s="180"/>
      <c r="X40" s="180"/>
      <c r="Y40" s="180"/>
      <c r="Z40" s="180"/>
      <c r="AA40" s="180"/>
      <c r="AB40" s="180"/>
      <c r="AC40" s="180"/>
      <c r="AD40" s="175"/>
      <c r="AE40" s="175"/>
      <c r="AF40" s="175"/>
      <c r="AG40" s="175"/>
      <c r="AH40" s="175"/>
      <c r="AI40" s="175"/>
      <c r="AJ40" s="175"/>
      <c r="AK40" s="175"/>
      <c r="AL40" s="175"/>
      <c r="AM40" s="175"/>
      <c r="AN40" s="175"/>
      <c r="AO40" s="175"/>
      <c r="AP40" s="175"/>
      <c r="AQ40" s="175"/>
      <c r="AR40" s="175"/>
      <c r="AS40" s="175"/>
      <c r="AT40" s="157"/>
      <c r="AU40" s="158"/>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5" t="s">
        <v>539</v>
      </c>
      <c r="CB40" s="134">
        <f>LEN(TRIM(S39))</f>
        <v>0</v>
      </c>
      <c r="CC40" s="134"/>
      <c r="CD40" s="16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55" t="s">
        <v>325</v>
      </c>
      <c r="DJ40" s="155" t="s">
        <v>55</v>
      </c>
      <c r="DK40" s="154" t="s">
        <v>380</v>
      </c>
      <c r="DL40" s="155" t="s">
        <v>4</v>
      </c>
      <c r="DV40" s="134"/>
      <c r="DW40" s="134"/>
      <c r="DX40" s="134"/>
      <c r="DY40" s="134"/>
      <c r="DZ40" s="134"/>
      <c r="EA40" s="134"/>
      <c r="EB40" s="134"/>
    </row>
    <row r="41" spans="4:132" s="191" customFormat="1" ht="26.25" customHeight="1" x14ac:dyDescent="0.15">
      <c r="D41" s="185"/>
      <c r="E41" s="133"/>
      <c r="F41" s="133"/>
      <c r="G41" s="186"/>
      <c r="H41" s="187" t="s">
        <v>673</v>
      </c>
      <c r="I41" s="188"/>
      <c r="J41" s="188"/>
      <c r="K41" s="189"/>
      <c r="L41" s="474" t="s">
        <v>670</v>
      </c>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6"/>
      <c r="AU41" s="190"/>
      <c r="BX41" s="192"/>
      <c r="DF41" s="193" t="s">
        <v>59</v>
      </c>
      <c r="DG41" s="194" t="s">
        <v>60</v>
      </c>
      <c r="DH41" s="194" t="s">
        <v>677</v>
      </c>
      <c r="DI41" s="195" t="s">
        <v>4</v>
      </c>
      <c r="DJ41" s="196" t="s">
        <v>613</v>
      </c>
      <c r="DK41" s="197"/>
      <c r="DL41" s="197"/>
      <c r="DM41" s="197"/>
      <c r="DN41" s="197"/>
      <c r="DO41" s="197"/>
      <c r="DP41" s="197"/>
      <c r="DQ41" s="197"/>
      <c r="DR41" s="197"/>
    </row>
    <row r="42" spans="4:132" s="191" customFormat="1" ht="16.5" customHeight="1" x14ac:dyDescent="0.15">
      <c r="D42" s="185"/>
      <c r="E42" s="133"/>
      <c r="F42" s="133"/>
      <c r="G42" s="186"/>
      <c r="H42" s="185"/>
      <c r="I42" s="185"/>
      <c r="J42" s="185"/>
      <c r="K42" s="185"/>
      <c r="L42" s="185"/>
      <c r="M42" s="185"/>
      <c r="N42" s="185"/>
      <c r="O42" s="185" t="s">
        <v>664</v>
      </c>
      <c r="P42" s="185"/>
      <c r="Q42" s="185"/>
      <c r="R42" s="198" t="s">
        <v>681</v>
      </c>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200"/>
      <c r="AU42" s="190"/>
      <c r="BX42" s="192" t="s">
        <v>661</v>
      </c>
      <c r="BY42" s="134">
        <f>IF(LEFT(L41,1)="未",0,LEN(L41))</f>
        <v>74</v>
      </c>
      <c r="DF42" s="193" t="s">
        <v>606</v>
      </c>
      <c r="DG42" s="194" t="s">
        <v>61</v>
      </c>
      <c r="DH42" s="194" t="s">
        <v>663</v>
      </c>
      <c r="DI42" s="195" t="s">
        <v>4</v>
      </c>
      <c r="DJ42" s="196" t="s">
        <v>614</v>
      </c>
      <c r="DK42" s="197"/>
      <c r="DL42" s="197"/>
      <c r="DM42" s="197"/>
      <c r="DN42" s="197"/>
      <c r="DO42" s="197"/>
      <c r="DP42" s="197"/>
      <c r="DQ42" s="197"/>
      <c r="DR42" s="197"/>
    </row>
    <row r="43" spans="4:132" s="191" customFormat="1" ht="25.5" customHeight="1" x14ac:dyDescent="0.15">
      <c r="D43" s="185"/>
      <c r="E43" s="133"/>
      <c r="F43" s="133"/>
      <c r="G43" s="186"/>
      <c r="O43" s="477" t="s">
        <v>735</v>
      </c>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190"/>
      <c r="BX43" s="192" t="s">
        <v>675</v>
      </c>
      <c r="BY43" s="191">
        <f>LEN(TRIM(R42))</f>
        <v>5</v>
      </c>
      <c r="DF43" s="193" t="s">
        <v>607</v>
      </c>
      <c r="DG43" s="194" t="s">
        <v>62</v>
      </c>
      <c r="DH43" s="194" t="s">
        <v>665</v>
      </c>
      <c r="DI43" s="195" t="s">
        <v>4</v>
      </c>
      <c r="DJ43" s="196" t="s">
        <v>615</v>
      </c>
      <c r="DK43" s="197"/>
      <c r="DL43" s="197"/>
      <c r="DM43" s="197"/>
      <c r="DN43" s="197"/>
      <c r="DO43" s="197"/>
      <c r="DP43" s="197"/>
      <c r="DQ43" s="197"/>
      <c r="DR43" s="197"/>
    </row>
    <row r="44" spans="4:132" s="191" customFormat="1" ht="25.5" customHeight="1" x14ac:dyDescent="0.15">
      <c r="D44" s="185"/>
      <c r="E44" s="133"/>
      <c r="F44" s="133"/>
      <c r="G44" s="180"/>
      <c r="H44" s="469" t="s">
        <v>759</v>
      </c>
      <c r="I44" s="470"/>
      <c r="J44" s="470"/>
      <c r="K44" s="470"/>
      <c r="L44" s="470"/>
      <c r="M44" s="470"/>
      <c r="N44" s="470"/>
      <c r="O44" s="470"/>
      <c r="P44" s="470"/>
      <c r="Q44" s="470"/>
      <c r="R44" s="470"/>
      <c r="S44" s="471"/>
      <c r="T44" s="335" t="s">
        <v>760</v>
      </c>
      <c r="U44" s="336"/>
      <c r="V44" s="336"/>
      <c r="W44" s="336"/>
      <c r="X44" s="336"/>
      <c r="Y44" s="336"/>
      <c r="Z44" s="336"/>
      <c r="AA44" s="336"/>
      <c r="AB44" s="472"/>
      <c r="AC44" s="125" t="s">
        <v>758</v>
      </c>
      <c r="AD44" s="8"/>
      <c r="AE44" s="8"/>
      <c r="AF44" s="8"/>
      <c r="AG44" s="8"/>
      <c r="AH44" s="8"/>
      <c r="AI44" s="8"/>
      <c r="AJ44" s="8"/>
      <c r="AK44" s="8"/>
      <c r="AL44" s="8"/>
      <c r="AM44" s="230"/>
      <c r="AN44" s="230"/>
      <c r="AO44" s="230"/>
      <c r="AP44" s="230"/>
      <c r="AQ44" s="230"/>
      <c r="AR44" s="230"/>
      <c r="AS44" s="230"/>
      <c r="AT44" s="230"/>
      <c r="AU44" s="190"/>
      <c r="BX44" s="192"/>
      <c r="DF44" s="193"/>
      <c r="DG44" s="194"/>
      <c r="DH44" s="194"/>
      <c r="DI44" s="228"/>
      <c r="DJ44" s="229"/>
      <c r="DK44" s="197"/>
      <c r="DL44" s="197"/>
      <c r="DM44" s="197"/>
      <c r="DN44" s="197"/>
      <c r="DO44" s="197"/>
      <c r="DP44" s="197"/>
      <c r="DQ44" s="197"/>
      <c r="DR44" s="197"/>
    </row>
    <row r="45" spans="4:132" s="191" customFormat="1" ht="13.5" customHeight="1" x14ac:dyDescent="0.15">
      <c r="D45" s="185"/>
      <c r="E45" s="133"/>
      <c r="F45" s="133"/>
      <c r="G45" s="180"/>
      <c r="O45" s="225"/>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190"/>
      <c r="BX45" s="192"/>
      <c r="DF45" s="193"/>
      <c r="DG45" s="194"/>
      <c r="DH45" s="194"/>
      <c r="DI45" s="228"/>
      <c r="DJ45" s="229"/>
      <c r="DK45" s="197"/>
      <c r="DL45" s="197"/>
      <c r="DM45" s="197"/>
      <c r="DN45" s="197"/>
      <c r="DO45" s="197"/>
      <c r="DP45" s="197"/>
      <c r="DQ45" s="197"/>
      <c r="DR45" s="197"/>
    </row>
    <row r="46" spans="4:132" ht="18" customHeight="1" x14ac:dyDescent="0.15">
      <c r="G46" s="156"/>
      <c r="H46" s="462" t="s">
        <v>684</v>
      </c>
      <c r="I46" s="463"/>
      <c r="J46" s="463"/>
      <c r="K46" s="464"/>
      <c r="L46" s="473" t="s">
        <v>691</v>
      </c>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201"/>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5" t="s">
        <v>540</v>
      </c>
      <c r="CB46" s="134">
        <f>LEN(TRIM(AG36))</f>
        <v>0</v>
      </c>
      <c r="CC46" s="134"/>
      <c r="CD46" s="146"/>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55" t="s">
        <v>56</v>
      </c>
      <c r="DJ46" s="155" t="s">
        <v>57</v>
      </c>
      <c r="DK46" s="154" t="s">
        <v>381</v>
      </c>
      <c r="DL46" s="155" t="s">
        <v>4</v>
      </c>
      <c r="DV46" s="134"/>
      <c r="DW46" s="134"/>
      <c r="DX46" s="134"/>
      <c r="DY46" s="134"/>
      <c r="DZ46" s="134"/>
      <c r="EA46" s="134"/>
      <c r="EB46" s="134"/>
    </row>
    <row r="47" spans="4:132" ht="13.5" customHeight="1" x14ac:dyDescent="0.15">
      <c r="G47" s="156"/>
      <c r="H47" s="125" t="s">
        <v>717</v>
      </c>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3"/>
      <c r="AR47" s="203"/>
      <c r="AS47" s="203"/>
      <c r="AT47" s="203"/>
      <c r="AU47" s="203"/>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5" t="s">
        <v>542</v>
      </c>
      <c r="CB47" s="134">
        <f>LEN(TRIM(AG38))</f>
        <v>0</v>
      </c>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55" t="s">
        <v>59</v>
      </c>
      <c r="DJ47" s="155" t="s">
        <v>60</v>
      </c>
      <c r="DK47" s="154" t="s">
        <v>382</v>
      </c>
      <c r="DL47" s="155" t="s">
        <v>4</v>
      </c>
      <c r="DV47" s="134"/>
      <c r="DW47" s="134"/>
      <c r="DX47" s="134"/>
      <c r="DY47" s="134"/>
      <c r="DZ47" s="134"/>
      <c r="EA47" s="134"/>
      <c r="EB47" s="134"/>
    </row>
    <row r="48" spans="4:132" ht="22.5" customHeight="1" x14ac:dyDescent="0.15">
      <c r="G48" s="156"/>
      <c r="H48" s="465" t="s">
        <v>718</v>
      </c>
      <c r="I48" s="466"/>
      <c r="J48" s="466"/>
      <c r="K48" s="466"/>
      <c r="L48" s="466"/>
      <c r="M48" s="466"/>
      <c r="N48" s="466"/>
      <c r="O48" s="467" t="s">
        <v>714</v>
      </c>
      <c r="P48" s="468"/>
      <c r="Q48" s="468"/>
      <c r="R48" s="468"/>
      <c r="S48" s="468"/>
      <c r="T48" s="468"/>
      <c r="U48" s="237" t="s">
        <v>770</v>
      </c>
      <c r="V48" s="238"/>
      <c r="W48" s="238"/>
      <c r="X48" s="238"/>
      <c r="Y48" s="238"/>
      <c r="Z48" s="238"/>
      <c r="AA48" s="238"/>
      <c r="AB48" s="238"/>
      <c r="AC48" s="238"/>
      <c r="AD48" s="238"/>
      <c r="AE48" s="287" t="s">
        <v>767</v>
      </c>
      <c r="AF48" s="287"/>
      <c r="AG48" s="287"/>
      <c r="AH48" s="287"/>
      <c r="AI48" s="287"/>
      <c r="AJ48" s="287"/>
      <c r="AK48" s="287"/>
      <c r="AL48" s="282"/>
      <c r="AM48" s="284" t="s">
        <v>740</v>
      </c>
      <c r="AN48" s="284"/>
      <c r="AO48" s="284"/>
      <c r="AP48" s="284"/>
      <c r="AQ48" s="284"/>
      <c r="AR48" s="284"/>
      <c r="AS48" s="284"/>
      <c r="AT48" s="284"/>
      <c r="AU48" s="203"/>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5"/>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78"/>
      <c r="DJ48" s="155"/>
      <c r="DK48" s="154"/>
      <c r="DL48" s="155"/>
      <c r="DV48" s="134"/>
      <c r="DW48" s="134"/>
      <c r="DX48" s="134"/>
      <c r="DY48" s="134"/>
      <c r="DZ48" s="134"/>
      <c r="EA48" s="134"/>
      <c r="EB48" s="134"/>
    </row>
    <row r="49" spans="5:132" ht="13.5" customHeight="1" x14ac:dyDescent="0.15">
      <c r="G49" s="156"/>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8"/>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5" t="s">
        <v>543</v>
      </c>
      <c r="CB49" s="134">
        <f>LEN(TRIM(AG39))</f>
        <v>0</v>
      </c>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55" t="s">
        <v>326</v>
      </c>
      <c r="DJ49" s="155" t="s">
        <v>62</v>
      </c>
      <c r="DK49" s="154" t="s">
        <v>383</v>
      </c>
      <c r="DL49" s="155" t="s">
        <v>4</v>
      </c>
      <c r="DV49" s="134"/>
      <c r="DW49" s="134"/>
      <c r="DX49" s="134"/>
      <c r="DY49" s="134"/>
      <c r="DZ49" s="134"/>
      <c r="EA49" s="134"/>
      <c r="EB49" s="134"/>
    </row>
    <row r="50" spans="5:132" ht="18" customHeight="1" x14ac:dyDescent="0.15">
      <c r="G50" s="156"/>
      <c r="H50" s="7" t="s">
        <v>792</v>
      </c>
      <c r="I50" s="7"/>
      <c r="J50" s="7"/>
      <c r="K50" s="251"/>
      <c r="L50" s="251"/>
      <c r="M50" s="251"/>
      <c r="N50" s="251"/>
      <c r="O50" s="264">
        <v>8000</v>
      </c>
      <c r="P50" s="264"/>
      <c r="Q50" s="264"/>
      <c r="R50" s="264"/>
      <c r="S50" s="107" t="s">
        <v>782</v>
      </c>
      <c r="T50" s="265">
        <v>1</v>
      </c>
      <c r="U50" s="265"/>
      <c r="V50" s="265"/>
      <c r="W50" s="240" t="s">
        <v>788</v>
      </c>
      <c r="X50" s="240"/>
      <c r="Y50" s="240"/>
      <c r="Z50" s="240"/>
      <c r="AA50" s="248"/>
      <c r="AB50" s="252"/>
      <c r="AC50" s="250" t="s">
        <v>789</v>
      </c>
      <c r="AD50" s="107"/>
      <c r="AE50" s="107"/>
      <c r="AF50" s="107"/>
      <c r="AG50" s="107"/>
      <c r="AH50" s="266">
        <f>IFERROR(O50*T50,0)</f>
        <v>8000</v>
      </c>
      <c r="AI50" s="266"/>
      <c r="AJ50" s="266"/>
      <c r="AK50" s="266"/>
      <c r="AL50" s="107" t="s">
        <v>790</v>
      </c>
      <c r="AM50" s="107"/>
      <c r="AN50" s="107"/>
      <c r="AO50" s="107"/>
      <c r="AP50" s="235"/>
      <c r="AQ50" s="235"/>
      <c r="AR50" s="235"/>
      <c r="AS50" s="235"/>
      <c r="AT50" s="8"/>
      <c r="AU50" s="158"/>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5" t="s">
        <v>544</v>
      </c>
      <c r="CB50" s="134">
        <f>LEN(TRIM(AM36))</f>
        <v>0</v>
      </c>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55" t="s">
        <v>63</v>
      </c>
      <c r="DJ50" s="155" t="s">
        <v>64</v>
      </c>
      <c r="DK50" s="154" t="s">
        <v>384</v>
      </c>
      <c r="DL50" s="155" t="s">
        <v>4</v>
      </c>
      <c r="DV50" s="134"/>
      <c r="DW50" s="134"/>
      <c r="DX50" s="134"/>
      <c r="DY50" s="134"/>
      <c r="DZ50" s="134"/>
      <c r="EA50" s="134"/>
      <c r="EB50" s="134"/>
    </row>
    <row r="51" spans="5:132" ht="18" customHeight="1" x14ac:dyDescent="0.15">
      <c r="G51" s="156"/>
      <c r="H51" s="107" t="s">
        <v>779</v>
      </c>
      <c r="I51" s="107"/>
      <c r="J51" s="107"/>
      <c r="K51" s="107"/>
      <c r="L51" s="107"/>
      <c r="M51" s="107"/>
      <c r="N51" s="107"/>
      <c r="O51" s="273">
        <v>700</v>
      </c>
      <c r="P51" s="273"/>
      <c r="Q51" s="273"/>
      <c r="R51" s="273"/>
      <c r="S51" s="249"/>
      <c r="T51" s="107"/>
      <c r="U51" s="107"/>
      <c r="V51" s="107"/>
      <c r="W51" s="107"/>
      <c r="X51" s="107"/>
      <c r="Y51" s="107"/>
      <c r="Z51" s="107"/>
      <c r="AA51" s="107"/>
      <c r="AB51" s="107"/>
      <c r="AC51" s="107"/>
      <c r="AD51" s="107"/>
      <c r="AE51" s="107"/>
      <c r="AF51" s="107"/>
      <c r="AG51" s="107"/>
      <c r="AH51" s="107"/>
      <c r="AI51" s="107"/>
      <c r="AJ51" s="107"/>
      <c r="AK51" s="107"/>
      <c r="AL51" s="107" t="s">
        <v>780</v>
      </c>
      <c r="AM51" s="107"/>
      <c r="AN51" s="107"/>
      <c r="AO51" s="107"/>
      <c r="AP51" s="107"/>
      <c r="AQ51" s="235"/>
      <c r="AR51" s="235"/>
      <c r="AS51" s="235"/>
      <c r="AT51" s="8"/>
      <c r="AU51" s="158"/>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5"/>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78"/>
      <c r="DJ51" s="155"/>
      <c r="DK51" s="154"/>
      <c r="DL51" s="155"/>
      <c r="DV51" s="134"/>
      <c r="DW51" s="134"/>
      <c r="DX51" s="134"/>
      <c r="DY51" s="134"/>
      <c r="DZ51" s="134"/>
      <c r="EA51" s="134"/>
      <c r="EB51" s="134"/>
    </row>
    <row r="52" spans="5:132" ht="18" customHeight="1" x14ac:dyDescent="0.15">
      <c r="G52" s="156"/>
      <c r="H52" s="107" t="s">
        <v>781</v>
      </c>
      <c r="I52" s="107"/>
      <c r="J52" s="107"/>
      <c r="K52" s="107"/>
      <c r="L52" s="107"/>
      <c r="M52" s="107"/>
      <c r="N52" s="107"/>
      <c r="O52" s="273">
        <v>1500</v>
      </c>
      <c r="P52" s="273"/>
      <c r="Q52" s="273"/>
      <c r="R52" s="273"/>
      <c r="S52" s="107" t="s">
        <v>782</v>
      </c>
      <c r="T52" s="274">
        <v>3</v>
      </c>
      <c r="U52" s="274"/>
      <c r="V52" s="274"/>
      <c r="W52" s="107" t="s">
        <v>783</v>
      </c>
      <c r="X52" s="107"/>
      <c r="Y52" s="107"/>
      <c r="Z52" s="107"/>
      <c r="AA52" s="107"/>
      <c r="AB52" s="107"/>
      <c r="AC52" s="250" t="s">
        <v>784</v>
      </c>
      <c r="AD52" s="107"/>
      <c r="AE52" s="107"/>
      <c r="AF52" s="107"/>
      <c r="AG52" s="107"/>
      <c r="AH52" s="266">
        <f>O52*T52</f>
        <v>4500</v>
      </c>
      <c r="AI52" s="266"/>
      <c r="AJ52" s="266"/>
      <c r="AK52" s="266"/>
      <c r="AL52" s="107" t="s">
        <v>785</v>
      </c>
      <c r="AM52" s="107"/>
      <c r="AN52" s="107"/>
      <c r="AO52" s="107"/>
      <c r="AP52" s="107"/>
      <c r="AQ52" s="235"/>
      <c r="AR52" s="235"/>
      <c r="AS52" s="235"/>
      <c r="AT52" s="8"/>
      <c r="AU52" s="158"/>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5"/>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78"/>
      <c r="DJ52" s="155"/>
      <c r="DK52" s="154"/>
      <c r="DL52" s="155"/>
      <c r="DV52" s="134"/>
      <c r="DW52" s="134"/>
      <c r="DX52" s="134"/>
      <c r="DY52" s="134"/>
      <c r="DZ52" s="134"/>
      <c r="EA52" s="134"/>
      <c r="EB52" s="134"/>
    </row>
    <row r="53" spans="5:132" ht="18" customHeight="1" x14ac:dyDescent="0.15">
      <c r="G53" s="156"/>
      <c r="H53" s="107" t="s">
        <v>786</v>
      </c>
      <c r="I53" s="107"/>
      <c r="J53" s="107"/>
      <c r="K53" s="107"/>
      <c r="L53" s="107"/>
      <c r="M53" s="107"/>
      <c r="N53" s="107"/>
      <c r="O53" s="107" t="s">
        <v>787</v>
      </c>
      <c r="P53" s="107"/>
      <c r="Q53" s="107"/>
      <c r="R53" s="107"/>
      <c r="S53" s="107"/>
      <c r="T53" s="249"/>
      <c r="U53" s="249"/>
      <c r="V53"/>
      <c r="W53"/>
      <c r="X53"/>
      <c r="Y53" s="275">
        <f>AH50+O51+AH52</f>
        <v>13200</v>
      </c>
      <c r="Z53" s="276"/>
      <c r="AA53" s="276"/>
      <c r="AB53" s="276"/>
      <c r="AC53" s="277"/>
      <c r="AD53" s="107"/>
      <c r="AE53" s="107"/>
      <c r="AF53" s="107"/>
      <c r="AG53" s="107"/>
      <c r="AH53" s="107"/>
      <c r="AI53" s="107"/>
      <c r="AJ53" s="107"/>
      <c r="AK53" s="107"/>
      <c r="AL53" s="107"/>
      <c r="AM53" s="107"/>
      <c r="AN53" s="107"/>
      <c r="AO53" s="107"/>
      <c r="AP53" s="107"/>
      <c r="AQ53" s="235"/>
      <c r="AR53" s="235"/>
      <c r="AS53" s="235"/>
      <c r="AT53" s="8"/>
      <c r="AU53" s="158"/>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5"/>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78"/>
      <c r="DJ53" s="155"/>
      <c r="DK53" s="154"/>
      <c r="DL53" s="155"/>
      <c r="DV53" s="134"/>
      <c r="DW53" s="134"/>
      <c r="DX53" s="134"/>
      <c r="DY53" s="134"/>
      <c r="DZ53" s="134"/>
      <c r="EA53" s="134"/>
      <c r="EB53" s="134"/>
    </row>
    <row r="54" spans="5:132" ht="13.5" customHeight="1" x14ac:dyDescent="0.15">
      <c r="E54" s="204"/>
      <c r="G54" s="156"/>
      <c r="H54" s="180"/>
      <c r="I54" s="253" t="s">
        <v>793</v>
      </c>
      <c r="J54" s="205"/>
      <c r="K54" s="205"/>
      <c r="L54" s="205"/>
      <c r="M54" s="205"/>
      <c r="N54" s="205"/>
      <c r="O54" s="206"/>
      <c r="P54" s="206"/>
      <c r="Q54" s="205"/>
      <c r="R54" s="207"/>
      <c r="S54" s="205"/>
      <c r="T54" s="205"/>
      <c r="U54" s="205"/>
      <c r="V54" s="205"/>
      <c r="W54" s="205"/>
      <c r="X54" s="205"/>
      <c r="Y54" s="205"/>
      <c r="Z54" s="205"/>
      <c r="AA54" s="205"/>
      <c r="AB54" s="205"/>
      <c r="AC54" s="205"/>
      <c r="AD54" s="205"/>
      <c r="AE54" s="205"/>
      <c r="AF54" s="205"/>
      <c r="AG54" s="205"/>
      <c r="AH54" s="205"/>
      <c r="AI54" s="205"/>
      <c r="AJ54" s="205"/>
      <c r="AK54" s="205"/>
      <c r="AL54" s="205"/>
      <c r="AM54" s="157"/>
      <c r="AN54" s="157"/>
      <c r="AO54" s="157"/>
      <c r="AP54" s="157"/>
      <c r="AQ54" s="157"/>
      <c r="AR54" s="157"/>
      <c r="AS54" s="157"/>
      <c r="AT54" s="157"/>
      <c r="AU54" s="158"/>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5" t="s">
        <v>545</v>
      </c>
      <c r="CB54" s="134">
        <f>LEN(TRIM(AM37))</f>
        <v>0</v>
      </c>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55" t="s">
        <v>327</v>
      </c>
      <c r="DJ54" s="155" t="s">
        <v>71</v>
      </c>
      <c r="DK54" s="155" t="s">
        <v>385</v>
      </c>
      <c r="DL54" s="155" t="s">
        <v>34</v>
      </c>
      <c r="DV54" s="134"/>
      <c r="DW54" s="134"/>
      <c r="DX54" s="134"/>
      <c r="DY54" s="134"/>
      <c r="DZ54" s="134"/>
      <c r="EA54" s="134"/>
      <c r="EB54" s="134"/>
    </row>
    <row r="55" spans="5:132" ht="14.25" x14ac:dyDescent="0.15">
      <c r="G55" s="156"/>
      <c r="H55" s="208"/>
      <c r="I55" s="208"/>
      <c r="J55" s="208"/>
      <c r="K55" s="208"/>
      <c r="L55" s="209"/>
      <c r="M55" s="209"/>
      <c r="N55" s="209"/>
      <c r="O55" s="209"/>
      <c r="P55" s="209"/>
      <c r="Q55" s="209"/>
      <c r="R55" s="209"/>
      <c r="S55" s="209"/>
      <c r="T55" s="210"/>
      <c r="U55" s="210"/>
      <c r="V55" s="211"/>
      <c r="W55" s="211"/>
      <c r="X55" s="211"/>
      <c r="Y55" s="211"/>
      <c r="Z55" s="211"/>
      <c r="AA55" s="210"/>
      <c r="AB55" s="210"/>
      <c r="AC55" s="179"/>
      <c r="AD55" s="157"/>
      <c r="AE55" s="157"/>
      <c r="AF55" s="157"/>
      <c r="AG55" s="157"/>
      <c r="AH55" s="157"/>
      <c r="AI55" s="157"/>
      <c r="AJ55" s="157"/>
      <c r="AK55" s="157"/>
      <c r="AL55" s="157"/>
      <c r="AM55" s="157"/>
      <c r="AN55" s="157"/>
      <c r="AO55" s="157"/>
      <c r="AP55" s="157"/>
      <c r="AQ55" s="157"/>
      <c r="AR55" s="157"/>
      <c r="AS55" s="157"/>
      <c r="AT55" s="157"/>
      <c r="AU55" s="158"/>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5" t="s">
        <v>546</v>
      </c>
      <c r="CB55" s="134">
        <f>LEN(TRIM(AM38))</f>
        <v>0</v>
      </c>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55" t="s">
        <v>203</v>
      </c>
      <c r="DJ55" s="155" t="s">
        <v>204</v>
      </c>
      <c r="DK55" s="155" t="s">
        <v>386</v>
      </c>
      <c r="DL55" s="155" t="s">
        <v>34</v>
      </c>
      <c r="DV55" s="134"/>
      <c r="DW55" s="134"/>
      <c r="DX55" s="134"/>
      <c r="DY55" s="134"/>
      <c r="DZ55" s="134"/>
      <c r="EA55" s="134"/>
      <c r="EB55" s="134"/>
    </row>
    <row r="56" spans="5:132" ht="14.25" x14ac:dyDescent="0.15">
      <c r="G56" s="156"/>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8"/>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5" t="s">
        <v>547</v>
      </c>
      <c r="CB56" s="134">
        <f>LEN(TRIM(AM39))</f>
        <v>0</v>
      </c>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55" t="s">
        <v>73</v>
      </c>
      <c r="DJ56" s="155" t="s">
        <v>352</v>
      </c>
      <c r="DK56" s="154" t="s">
        <v>387</v>
      </c>
      <c r="DL56" s="155" t="s">
        <v>4</v>
      </c>
      <c r="DV56" s="134"/>
      <c r="DW56" s="134"/>
      <c r="DX56" s="134"/>
      <c r="DY56" s="134"/>
      <c r="DZ56" s="134"/>
      <c r="EA56" s="134"/>
      <c r="EB56" s="134"/>
    </row>
    <row r="57" spans="5:132" ht="18" customHeight="1" x14ac:dyDescent="0.15">
      <c r="G57" s="156"/>
      <c r="H57" s="157" t="s">
        <v>309</v>
      </c>
      <c r="I57" s="157"/>
      <c r="J57" s="157"/>
      <c r="K57" s="157"/>
      <c r="L57" s="157"/>
      <c r="M57" s="157"/>
      <c r="N57" s="453"/>
      <c r="O57" s="454"/>
      <c r="P57" s="454"/>
      <c r="Q57" s="454"/>
      <c r="R57" s="454"/>
      <c r="S57" s="454"/>
      <c r="T57" s="454"/>
      <c r="U57" s="455"/>
      <c r="V57" s="125"/>
      <c r="W57" s="212"/>
      <c r="X57" s="212"/>
      <c r="Y57" s="212"/>
      <c r="Z57" s="212"/>
      <c r="AA57" s="212"/>
      <c r="AB57" s="212"/>
      <c r="AC57" s="212"/>
      <c r="AD57" s="212"/>
      <c r="AH57" s="175"/>
      <c r="AI57" s="213"/>
      <c r="AJ57" s="213"/>
      <c r="AK57" s="213"/>
      <c r="AL57" s="213"/>
      <c r="AM57" s="213"/>
      <c r="AN57" s="214"/>
      <c r="AO57" s="157"/>
      <c r="AP57" s="157"/>
      <c r="AQ57" s="157"/>
      <c r="AR57" s="157"/>
      <c r="AS57" s="157"/>
      <c r="AT57" s="157"/>
      <c r="AU57" s="158"/>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5" t="s">
        <v>548</v>
      </c>
      <c r="CB57" s="134">
        <f>LEN(TRIM(O46))</f>
        <v>0</v>
      </c>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55" t="s">
        <v>74</v>
      </c>
      <c r="DJ57" s="155" t="s">
        <v>75</v>
      </c>
      <c r="DK57" s="154" t="s">
        <v>388</v>
      </c>
      <c r="DL57" s="155" t="s">
        <v>4</v>
      </c>
      <c r="DV57" s="134"/>
      <c r="DW57" s="134"/>
      <c r="DX57" s="134"/>
      <c r="DY57" s="134"/>
      <c r="DZ57" s="134"/>
      <c r="EA57" s="134"/>
      <c r="EB57" s="134"/>
    </row>
    <row r="58" spans="5:132" ht="5.25" customHeight="1" x14ac:dyDescent="0.15">
      <c r="G58" s="156"/>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8"/>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5" t="s">
        <v>277</v>
      </c>
      <c r="CB58" s="134">
        <f>LEN(TRIM(N57))</f>
        <v>0</v>
      </c>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55" t="s">
        <v>76</v>
      </c>
      <c r="DJ58" s="155" t="s">
        <v>77</v>
      </c>
      <c r="DK58" s="154" t="s">
        <v>389</v>
      </c>
      <c r="DL58" s="155" t="s">
        <v>4</v>
      </c>
      <c r="DV58" s="134"/>
      <c r="DW58" s="134"/>
      <c r="DX58" s="134"/>
      <c r="DY58" s="134"/>
      <c r="DZ58" s="134"/>
      <c r="EA58" s="134"/>
      <c r="EB58" s="134"/>
    </row>
    <row r="59" spans="5:132" ht="18" customHeight="1" x14ac:dyDescent="0.15">
      <c r="G59" s="156"/>
      <c r="H59" s="157" t="s">
        <v>310</v>
      </c>
      <c r="I59" s="157"/>
      <c r="J59" s="157"/>
      <c r="K59" s="157"/>
      <c r="L59" s="157"/>
      <c r="M59" s="157"/>
      <c r="N59" s="456"/>
      <c r="O59" s="457"/>
      <c r="P59" s="457"/>
      <c r="Q59" s="457"/>
      <c r="R59" s="457"/>
      <c r="S59" s="457"/>
      <c r="T59" s="457"/>
      <c r="U59" s="458"/>
      <c r="V59" s="157"/>
      <c r="W59" s="157" t="s">
        <v>302</v>
      </c>
      <c r="X59" s="179"/>
      <c r="Y59" s="157"/>
      <c r="Z59" s="157"/>
      <c r="AA59" s="157"/>
      <c r="AB59" s="157"/>
      <c r="AC59" s="157"/>
      <c r="AD59" s="157"/>
      <c r="AE59" s="157"/>
      <c r="AF59" s="157"/>
      <c r="AG59" s="157"/>
      <c r="AH59" s="157"/>
      <c r="AI59" s="459"/>
      <c r="AJ59" s="460"/>
      <c r="AK59" s="460"/>
      <c r="AL59" s="460"/>
      <c r="AM59" s="460"/>
      <c r="AN59" s="460"/>
      <c r="AO59" s="460"/>
      <c r="AP59" s="460"/>
      <c r="AQ59" s="460"/>
      <c r="AR59" s="460"/>
      <c r="AS59" s="461"/>
      <c r="AT59" s="157"/>
      <c r="AU59" s="158"/>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5" t="s">
        <v>299</v>
      </c>
      <c r="CB59" s="134">
        <f>LEN(TRIM(N59))</f>
        <v>0</v>
      </c>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55" t="s">
        <v>78</v>
      </c>
      <c r="DJ59" s="155" t="s">
        <v>79</v>
      </c>
      <c r="DK59" s="154" t="s">
        <v>390</v>
      </c>
      <c r="DL59" s="155" t="s">
        <v>4</v>
      </c>
      <c r="DV59" s="134"/>
      <c r="DW59" s="134"/>
      <c r="DX59" s="134"/>
      <c r="DY59" s="134"/>
      <c r="DZ59" s="134"/>
      <c r="EA59" s="134"/>
      <c r="EB59" s="134"/>
    </row>
    <row r="60" spans="5:132" ht="5.25" customHeight="1" x14ac:dyDescent="0.15">
      <c r="G60" s="156"/>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8"/>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5" t="s">
        <v>300</v>
      </c>
      <c r="CB60" s="134">
        <f>LEN(TRIM(AI59))</f>
        <v>0</v>
      </c>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55" t="s">
        <v>80</v>
      </c>
      <c r="DJ60" s="155" t="s">
        <v>81</v>
      </c>
      <c r="DK60" s="154" t="s">
        <v>391</v>
      </c>
      <c r="DL60" s="155" t="s">
        <v>4</v>
      </c>
      <c r="DV60" s="134"/>
      <c r="DW60" s="134"/>
      <c r="DX60" s="134"/>
      <c r="DY60" s="134"/>
      <c r="DZ60" s="134"/>
      <c r="EA60" s="134"/>
      <c r="EB60" s="134"/>
    </row>
    <row r="61" spans="5:132" ht="18" customHeight="1" x14ac:dyDescent="0.15">
      <c r="G61" s="156"/>
      <c r="H61" s="231" t="s">
        <v>762</v>
      </c>
      <c r="I61" s="231"/>
      <c r="J61" s="231"/>
      <c r="K61" s="231"/>
      <c r="L61" s="231"/>
      <c r="M61" s="231"/>
      <c r="N61" s="267"/>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9"/>
      <c r="AT61" s="231"/>
      <c r="AU61" s="231"/>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4"/>
      <c r="CA61" s="135"/>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78"/>
      <c r="DJ61" s="155"/>
      <c r="DK61" s="154"/>
      <c r="DL61" s="155"/>
      <c r="DV61" s="134"/>
      <c r="DW61" s="134"/>
      <c r="DX61" s="134"/>
      <c r="DY61" s="134"/>
      <c r="DZ61" s="134"/>
      <c r="EA61" s="134"/>
      <c r="EB61" s="134"/>
    </row>
    <row r="62" spans="5:132" ht="14.25" x14ac:dyDescent="0.15">
      <c r="G62" s="156"/>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8"/>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4"/>
      <c r="CA62" s="135" t="s">
        <v>281</v>
      </c>
      <c r="CB62" s="134">
        <f>LEN(TRIM(Y65))</f>
        <v>2</v>
      </c>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55" t="s">
        <v>82</v>
      </c>
      <c r="DJ62" s="155" t="s">
        <v>83</v>
      </c>
      <c r="DK62" s="154" t="s">
        <v>392</v>
      </c>
      <c r="DL62" s="155" t="s">
        <v>4</v>
      </c>
      <c r="DV62" s="134"/>
      <c r="DW62" s="134"/>
      <c r="DX62" s="134"/>
      <c r="DY62" s="134"/>
      <c r="DZ62" s="134"/>
      <c r="EA62" s="134"/>
      <c r="EB62" s="134"/>
    </row>
    <row r="63" spans="5:132" ht="14.25" x14ac:dyDescent="0.15">
      <c r="G63" s="156"/>
      <c r="H63" s="157"/>
      <c r="I63" s="157"/>
      <c r="J63" s="180"/>
      <c r="K63" s="4" t="s">
        <v>731</v>
      </c>
      <c r="L63" s="157"/>
      <c r="M63" s="180"/>
      <c r="N63" s="157"/>
      <c r="O63" s="157"/>
      <c r="P63" s="179"/>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8"/>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34"/>
      <c r="BY63" s="134"/>
      <c r="BZ63" s="134"/>
      <c r="CA63" s="135" t="s">
        <v>279</v>
      </c>
      <c r="CB63" s="134">
        <f>LEN(TRIM(AB65))</f>
        <v>0</v>
      </c>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55" t="s">
        <v>84</v>
      </c>
      <c r="DJ63" s="155" t="s">
        <v>85</v>
      </c>
      <c r="DK63" s="154" t="s">
        <v>393</v>
      </c>
      <c r="DL63" s="155" t="s">
        <v>4</v>
      </c>
      <c r="DV63" s="134"/>
      <c r="DW63" s="134"/>
      <c r="DX63" s="134"/>
      <c r="DY63" s="134"/>
      <c r="DZ63" s="134"/>
      <c r="EA63" s="134"/>
      <c r="EB63" s="134"/>
    </row>
    <row r="64" spans="5:132" ht="14.25" x14ac:dyDescent="0.15">
      <c r="G64" s="156"/>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8"/>
      <c r="AX64" s="134"/>
      <c r="AY64" s="134"/>
      <c r="AZ64" s="134"/>
      <c r="BA64" s="134"/>
      <c r="BB64" s="134"/>
      <c r="BC64" s="134"/>
      <c r="BD64" s="134"/>
      <c r="BE64" s="134"/>
      <c r="BF64" s="134"/>
      <c r="BG64" s="134"/>
      <c r="BH64" s="134"/>
      <c r="BI64" s="134"/>
      <c r="BJ64" s="134"/>
      <c r="BK64" s="134"/>
      <c r="BL64" s="134"/>
      <c r="BM64" s="134"/>
      <c r="BN64" s="134"/>
      <c r="BO64" s="134"/>
      <c r="BP64" s="134"/>
      <c r="BQ64" s="134"/>
      <c r="BR64" s="134"/>
      <c r="BS64" s="134"/>
      <c r="BT64" s="134"/>
      <c r="BU64" s="134"/>
      <c r="BV64" s="134"/>
      <c r="BW64" s="134"/>
      <c r="BX64" s="134"/>
      <c r="BY64" s="134"/>
      <c r="BZ64" s="134"/>
      <c r="CA64" s="135" t="s">
        <v>549</v>
      </c>
      <c r="CB64" s="134">
        <f>LEN(TRIM(AE65))</f>
        <v>0</v>
      </c>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55" t="s">
        <v>86</v>
      </c>
      <c r="DJ64" s="155" t="s">
        <v>87</v>
      </c>
      <c r="DK64" s="154" t="s">
        <v>394</v>
      </c>
      <c r="DL64" s="155" t="s">
        <v>4</v>
      </c>
      <c r="DV64" s="134"/>
      <c r="DW64" s="134"/>
      <c r="DX64" s="134"/>
      <c r="DY64" s="134"/>
      <c r="DZ64" s="134"/>
      <c r="EA64" s="134"/>
      <c r="EB64" s="134"/>
    </row>
    <row r="65" spans="7:132" ht="18" customHeight="1" x14ac:dyDescent="0.15">
      <c r="G65" s="156"/>
      <c r="H65" s="215"/>
      <c r="I65" s="157"/>
      <c r="J65" s="157"/>
      <c r="K65" s="157"/>
      <c r="L65" s="157"/>
      <c r="M65" s="157"/>
      <c r="N65" s="157"/>
      <c r="O65" s="157"/>
      <c r="P65" s="157"/>
      <c r="Q65" s="157"/>
      <c r="R65" s="157"/>
      <c r="S65" s="157"/>
      <c r="T65" s="157"/>
      <c r="U65" s="157"/>
      <c r="V65" s="157"/>
      <c r="W65" s="4" t="s">
        <v>730</v>
      </c>
      <c r="X65" s="157"/>
      <c r="Y65" s="399" t="s">
        <v>612</v>
      </c>
      <c r="Z65" s="401"/>
      <c r="AA65" s="157" t="s">
        <v>281</v>
      </c>
      <c r="AB65" s="399"/>
      <c r="AC65" s="401"/>
      <c r="AD65" s="157" t="s">
        <v>279</v>
      </c>
      <c r="AE65" s="399"/>
      <c r="AF65" s="401"/>
      <c r="AG65" s="157" t="s">
        <v>280</v>
      </c>
      <c r="AH65" s="157"/>
      <c r="AI65" s="157"/>
      <c r="AJ65" s="157"/>
      <c r="AK65" s="157"/>
      <c r="AL65" s="157"/>
      <c r="AM65" s="157"/>
      <c r="AN65" s="157"/>
      <c r="AO65" s="157"/>
      <c r="AP65" s="157"/>
      <c r="AQ65" s="157"/>
      <c r="AR65" s="157"/>
      <c r="AS65" s="157"/>
      <c r="AT65" s="157"/>
      <c r="AU65" s="158"/>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134"/>
      <c r="BY65" s="134"/>
      <c r="BZ65" s="134"/>
      <c r="CA65" s="135" t="s">
        <v>301</v>
      </c>
      <c r="CB65" s="134">
        <f>COUNTIF(CB15:CB64,0)</f>
        <v>23</v>
      </c>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55" t="s">
        <v>88</v>
      </c>
      <c r="DJ65" s="155" t="s">
        <v>89</v>
      </c>
      <c r="DK65" s="154" t="s">
        <v>395</v>
      </c>
      <c r="DL65" s="155" t="s">
        <v>4</v>
      </c>
      <c r="DV65" s="134"/>
      <c r="DW65" s="134"/>
      <c r="DX65" s="134"/>
      <c r="DY65" s="134"/>
      <c r="DZ65" s="134"/>
      <c r="EA65" s="134"/>
      <c r="EB65" s="134"/>
    </row>
    <row r="66" spans="7:132" ht="14.25" x14ac:dyDescent="0.15">
      <c r="G66" s="156"/>
      <c r="H66" s="215"/>
      <c r="I66" s="157"/>
      <c r="J66" s="157"/>
      <c r="K66" s="157"/>
      <c r="L66" s="157"/>
      <c r="M66" s="157"/>
      <c r="N66" s="157"/>
      <c r="O66" s="157"/>
      <c r="P66" s="157"/>
      <c r="Q66" s="157"/>
      <c r="R66" s="157"/>
      <c r="S66" s="157"/>
      <c r="T66" s="157"/>
      <c r="U66" s="157"/>
      <c r="V66" s="157"/>
      <c r="W66" s="179"/>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8"/>
      <c r="AX66" s="134"/>
      <c r="AY66" s="134"/>
      <c r="AZ66" s="134"/>
      <c r="BA66" s="134"/>
      <c r="BB66" s="134"/>
      <c r="BC66" s="134"/>
      <c r="BD66" s="134"/>
      <c r="BE66" s="134"/>
      <c r="BF66" s="134"/>
      <c r="BG66" s="134"/>
      <c r="BH66" s="134"/>
      <c r="BI66" s="134"/>
      <c r="BJ66" s="134"/>
      <c r="BK66" s="134"/>
      <c r="BL66" s="134"/>
      <c r="BM66" s="134"/>
      <c r="BN66" s="134"/>
      <c r="BO66" s="134"/>
      <c r="BP66" s="134"/>
      <c r="BQ66" s="134"/>
      <c r="BR66" s="134"/>
      <c r="BS66" s="134"/>
      <c r="BT66" s="134"/>
      <c r="BU66" s="134"/>
      <c r="BV66" s="134"/>
      <c r="BW66" s="134"/>
      <c r="BX66" s="134"/>
      <c r="BY66" s="134"/>
      <c r="BZ66" s="134"/>
      <c r="CA66" s="135"/>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55" t="s">
        <v>90</v>
      </c>
      <c r="DJ66" s="155" t="s">
        <v>91</v>
      </c>
      <c r="DK66" s="154" t="s">
        <v>396</v>
      </c>
      <c r="DL66" s="155" t="s">
        <v>4</v>
      </c>
      <c r="DV66" s="134"/>
      <c r="DW66" s="134"/>
      <c r="DX66" s="134"/>
      <c r="DY66" s="134"/>
      <c r="DZ66" s="134"/>
      <c r="EA66" s="134"/>
      <c r="EB66" s="134"/>
    </row>
    <row r="67" spans="7:132" ht="14.25" x14ac:dyDescent="0.15">
      <c r="G67" s="156"/>
      <c r="H67" s="215"/>
      <c r="I67" s="157"/>
      <c r="J67" s="157"/>
      <c r="K67" s="157"/>
      <c r="L67" s="157"/>
      <c r="M67" s="157"/>
      <c r="N67" s="157"/>
      <c r="O67" s="157"/>
      <c r="P67" s="157"/>
      <c r="Q67" s="157"/>
      <c r="R67" s="157"/>
      <c r="S67" s="157"/>
      <c r="T67" s="157"/>
      <c r="U67" s="157"/>
      <c r="V67" s="157"/>
      <c r="W67" s="157" t="s">
        <v>282</v>
      </c>
      <c r="X67" s="179"/>
      <c r="Y67" s="179"/>
      <c r="Z67" s="157"/>
      <c r="AA67" s="157" t="str">
        <f>IF(Z15="右の▼をクリックして団体名を選択→","",Z15)</f>
        <v>ここを選択すると表れる▼をクリックして選択</v>
      </c>
      <c r="AB67" s="157"/>
      <c r="AC67" s="157"/>
      <c r="AD67" s="157"/>
      <c r="AE67" s="157"/>
      <c r="AF67" s="157"/>
      <c r="AG67" s="157"/>
      <c r="AH67" s="157"/>
      <c r="AI67" s="157"/>
      <c r="AJ67" s="157"/>
      <c r="AK67" s="157"/>
      <c r="AL67" s="157"/>
      <c r="AM67" s="157"/>
      <c r="AN67" s="157"/>
      <c r="AO67" s="157"/>
      <c r="AP67" s="157"/>
      <c r="AQ67" s="179"/>
      <c r="AR67" s="179"/>
      <c r="AS67" s="179"/>
      <c r="AT67" s="179"/>
      <c r="AU67" s="216"/>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4"/>
      <c r="CA67" s="135"/>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55" t="s">
        <v>92</v>
      </c>
      <c r="DJ67" s="155" t="s">
        <v>93</v>
      </c>
      <c r="DK67" s="154" t="s">
        <v>397</v>
      </c>
      <c r="DL67" s="155" t="s">
        <v>4</v>
      </c>
      <c r="DV67" s="134"/>
      <c r="DW67" s="134"/>
      <c r="DX67" s="134"/>
      <c r="DY67" s="134"/>
      <c r="DZ67" s="134"/>
      <c r="EA67" s="134"/>
      <c r="EB67" s="134"/>
    </row>
    <row r="68" spans="7:132" ht="14.25" x14ac:dyDescent="0.15">
      <c r="G68" s="156"/>
      <c r="H68" s="215"/>
      <c r="I68" s="157"/>
      <c r="J68" s="157"/>
      <c r="K68" s="157"/>
      <c r="L68" s="157"/>
      <c r="M68" s="157"/>
      <c r="N68" s="157"/>
      <c r="O68" s="157"/>
      <c r="P68" s="157"/>
      <c r="Q68" s="157"/>
      <c r="R68" s="157"/>
      <c r="S68" s="157"/>
      <c r="T68" s="157"/>
      <c r="U68" s="157"/>
      <c r="V68" s="157"/>
      <c r="W68" s="157"/>
      <c r="X68" s="179"/>
      <c r="Y68" s="179"/>
      <c r="Z68" s="157"/>
      <c r="AA68" s="157"/>
      <c r="AB68" s="157"/>
      <c r="AC68" s="157"/>
      <c r="AD68" s="157"/>
      <c r="AE68" s="157"/>
      <c r="AF68" s="157"/>
      <c r="AG68" s="157"/>
      <c r="AH68" s="157"/>
      <c r="AI68" s="157"/>
      <c r="AJ68" s="157"/>
      <c r="AK68" s="157"/>
      <c r="AL68" s="157"/>
      <c r="AM68" s="157"/>
      <c r="AN68" s="157"/>
      <c r="AO68" s="157"/>
      <c r="AP68" s="157"/>
      <c r="AQ68" s="179"/>
      <c r="AR68" s="179"/>
      <c r="AS68" s="179"/>
      <c r="AT68" s="179"/>
      <c r="AU68" s="216"/>
      <c r="AX68" s="134"/>
      <c r="AY68" s="134"/>
      <c r="AZ68" s="134"/>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4"/>
      <c r="BX68" s="134"/>
      <c r="BY68" s="134"/>
      <c r="BZ68" s="134"/>
      <c r="CA68" s="135"/>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55" t="s">
        <v>97</v>
      </c>
      <c r="DJ68" s="155" t="s">
        <v>98</v>
      </c>
      <c r="DK68" s="154" t="s">
        <v>398</v>
      </c>
      <c r="DL68" s="155" t="s">
        <v>4</v>
      </c>
      <c r="DV68" s="134"/>
      <c r="DW68" s="134"/>
      <c r="DX68" s="134"/>
      <c r="DY68" s="134"/>
      <c r="DZ68" s="134"/>
      <c r="EA68" s="134"/>
      <c r="EB68" s="134"/>
    </row>
    <row r="69" spans="7:132" ht="14.25" x14ac:dyDescent="0.15">
      <c r="G69" s="156"/>
      <c r="H69" s="179"/>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8"/>
      <c r="AX69" s="134"/>
      <c r="AY69" s="134"/>
      <c r="AZ69" s="134"/>
      <c r="BA69" s="134"/>
      <c r="BB69" s="134"/>
      <c r="BC69" s="134"/>
      <c r="BD69" s="134"/>
      <c r="BE69" s="134"/>
      <c r="BF69" s="134"/>
      <c r="BG69" s="134"/>
      <c r="BH69" s="134"/>
      <c r="BI69" s="134"/>
      <c r="BJ69" s="134"/>
      <c r="BK69" s="134"/>
      <c r="BL69" s="134"/>
      <c r="BM69" s="134"/>
      <c r="BN69" s="134"/>
      <c r="BO69" s="134"/>
      <c r="BP69" s="134"/>
      <c r="BQ69" s="134"/>
      <c r="BR69" s="134"/>
      <c r="BS69" s="134"/>
      <c r="BT69" s="134"/>
      <c r="BU69" s="134"/>
      <c r="BV69" s="134"/>
      <c r="BW69" s="134"/>
      <c r="BX69" s="134"/>
      <c r="BY69" s="134"/>
      <c r="BZ69" s="134"/>
      <c r="CA69" s="135"/>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55" t="s">
        <v>99</v>
      </c>
      <c r="DJ69" s="155" t="s">
        <v>100</v>
      </c>
      <c r="DK69" s="154" t="s">
        <v>399</v>
      </c>
      <c r="DL69" s="155" t="s">
        <v>4</v>
      </c>
      <c r="DV69" s="134"/>
      <c r="DW69" s="134"/>
      <c r="DX69" s="134"/>
      <c r="DY69" s="134"/>
      <c r="DZ69" s="134"/>
      <c r="EA69" s="134"/>
      <c r="EB69" s="134"/>
    </row>
    <row r="70" spans="7:132" ht="14.25" x14ac:dyDescent="0.15">
      <c r="G70" s="156"/>
      <c r="H70" s="179"/>
      <c r="I70" s="157"/>
      <c r="J70" s="157"/>
      <c r="K70" s="157"/>
      <c r="L70" s="157"/>
      <c r="M70" s="157"/>
      <c r="N70" s="157"/>
      <c r="O70" s="157"/>
      <c r="P70" s="157"/>
      <c r="Q70" s="157"/>
      <c r="R70" s="157"/>
      <c r="S70" s="157"/>
      <c r="T70" s="157"/>
      <c r="U70" s="157"/>
      <c r="V70" s="157"/>
      <c r="W70" s="179"/>
      <c r="X70" s="179"/>
      <c r="Y70" s="179"/>
      <c r="Z70" s="157"/>
      <c r="AA70" s="157">
        <f>VLOOKUP(Z15,DI11:DL156,4,0)</f>
        <v>0</v>
      </c>
      <c r="AB70" s="157"/>
      <c r="AC70" s="157"/>
      <c r="AD70" s="157"/>
      <c r="AE70" s="157"/>
      <c r="AF70" s="452">
        <f>VLOOKUP(Z15,DI11:DL156,3,0)</f>
        <v>0</v>
      </c>
      <c r="AG70" s="452"/>
      <c r="AH70" s="452"/>
      <c r="AI70" s="452"/>
      <c r="AJ70" s="452"/>
      <c r="AK70" s="452"/>
      <c r="AL70" s="452"/>
      <c r="AM70" s="157"/>
      <c r="AN70" s="217" t="s">
        <v>287</v>
      </c>
      <c r="AO70" s="157"/>
      <c r="AP70" s="157"/>
      <c r="AQ70" s="157"/>
      <c r="AR70" s="157"/>
      <c r="AS70" s="157"/>
      <c r="AT70" s="157"/>
      <c r="AU70" s="158"/>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5"/>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55" t="s">
        <v>101</v>
      </c>
      <c r="DJ70" s="155" t="s">
        <v>102</v>
      </c>
      <c r="DK70" s="154" t="s">
        <v>400</v>
      </c>
      <c r="DL70" s="155" t="s">
        <v>4</v>
      </c>
      <c r="DV70" s="134"/>
      <c r="DW70" s="134"/>
      <c r="DX70" s="134"/>
      <c r="DY70" s="134"/>
      <c r="DZ70" s="134"/>
      <c r="EA70" s="134"/>
      <c r="EB70" s="134"/>
    </row>
    <row r="71" spans="7:132" ht="14.25" x14ac:dyDescent="0.15">
      <c r="G71" s="156"/>
      <c r="H71" s="157"/>
      <c r="I71" s="157"/>
      <c r="J71" s="157"/>
      <c r="K71" s="157"/>
      <c r="L71" s="157"/>
      <c r="M71" s="157"/>
      <c r="N71" s="157"/>
      <c r="O71" s="157"/>
      <c r="P71" s="157"/>
      <c r="Q71" s="157"/>
      <c r="R71" s="157"/>
      <c r="S71" s="157"/>
      <c r="T71" s="157"/>
      <c r="U71" s="157"/>
      <c r="V71" s="157"/>
      <c r="W71" s="157"/>
      <c r="X71" s="157"/>
      <c r="Y71" s="157"/>
      <c r="Z71" s="157"/>
      <c r="AA71" s="218" t="s">
        <v>733</v>
      </c>
      <c r="AB71" s="157"/>
      <c r="AC71" s="157"/>
      <c r="AD71" s="157"/>
      <c r="AE71" s="157"/>
      <c r="AF71" s="157"/>
      <c r="AG71" s="157"/>
      <c r="AH71" s="157"/>
      <c r="AI71" s="157"/>
      <c r="AJ71" s="157"/>
      <c r="AK71" s="157"/>
      <c r="AL71" s="157"/>
      <c r="AM71" s="157"/>
      <c r="AN71" s="157"/>
      <c r="AO71" s="157"/>
      <c r="AP71" s="157"/>
      <c r="AQ71" s="157"/>
      <c r="AR71" s="157"/>
      <c r="AS71" s="157"/>
      <c r="AT71" s="157"/>
      <c r="AU71" s="158"/>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34"/>
      <c r="BY71" s="134"/>
      <c r="BZ71" s="134"/>
      <c r="CA71" s="135"/>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55" t="s">
        <v>103</v>
      </c>
      <c r="DJ71" s="155" t="s">
        <v>104</v>
      </c>
      <c r="DK71" s="154" t="s">
        <v>401</v>
      </c>
      <c r="DL71" s="155" t="s">
        <v>4</v>
      </c>
      <c r="DV71" s="134"/>
      <c r="DW71" s="134"/>
      <c r="DX71" s="134"/>
      <c r="DY71" s="134"/>
      <c r="DZ71" s="134"/>
      <c r="EA71" s="134"/>
      <c r="EB71" s="134"/>
    </row>
    <row r="72" spans="7:132" ht="14.25" x14ac:dyDescent="0.15">
      <c r="G72" s="219"/>
      <c r="H72" s="220"/>
      <c r="I72" s="220"/>
      <c r="J72" s="220"/>
      <c r="K72" s="220"/>
      <c r="L72" s="220"/>
      <c r="M72" s="220"/>
      <c r="N72" s="220"/>
      <c r="O72" s="220"/>
      <c r="P72" s="220"/>
      <c r="Q72" s="220"/>
      <c r="R72" s="220"/>
      <c r="S72" s="220"/>
      <c r="T72" s="220"/>
      <c r="U72" s="220"/>
      <c r="V72" s="220"/>
      <c r="W72" s="220"/>
      <c r="X72" s="220"/>
      <c r="Y72" s="220"/>
      <c r="Z72" s="220"/>
      <c r="AA72" s="221" t="s">
        <v>736</v>
      </c>
      <c r="AB72" s="220"/>
      <c r="AC72" s="220"/>
      <c r="AD72" s="220"/>
      <c r="AE72" s="220"/>
      <c r="AF72" s="220"/>
      <c r="AG72" s="220"/>
      <c r="AH72" s="220"/>
      <c r="AI72" s="220"/>
      <c r="AJ72" s="220"/>
      <c r="AK72" s="220"/>
      <c r="AL72" s="220"/>
      <c r="AM72" s="220"/>
      <c r="AN72" s="220"/>
      <c r="AO72" s="220"/>
      <c r="AP72" s="220"/>
      <c r="AQ72" s="220"/>
      <c r="AR72" s="220"/>
      <c r="AS72" s="220"/>
      <c r="AT72" s="220"/>
      <c r="AU72" s="222"/>
      <c r="AX72" s="134"/>
      <c r="AY72" s="134"/>
      <c r="AZ72" s="134"/>
      <c r="BA72" s="134"/>
      <c r="BB72" s="134"/>
      <c r="BC72" s="134"/>
      <c r="BD72" s="134"/>
      <c r="BE72" s="134"/>
      <c r="BF72" s="134"/>
      <c r="BG72" s="134"/>
      <c r="BH72" s="134"/>
      <c r="BI72" s="134"/>
      <c r="BJ72" s="134"/>
      <c r="BK72" s="134"/>
      <c r="BL72" s="134"/>
      <c r="BM72" s="134"/>
      <c r="BN72" s="134"/>
      <c r="BO72" s="134"/>
      <c r="BP72" s="134"/>
      <c r="BQ72" s="134"/>
      <c r="BR72" s="134"/>
      <c r="BS72" s="134"/>
      <c r="BT72" s="134"/>
      <c r="BU72" s="134"/>
      <c r="BV72" s="134"/>
      <c r="BW72" s="134"/>
      <c r="BX72" s="134"/>
      <c r="BY72" s="134"/>
      <c r="BZ72" s="134"/>
      <c r="CA72" s="135"/>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55" t="s">
        <v>67</v>
      </c>
      <c r="DJ72" s="155" t="s">
        <v>68</v>
      </c>
      <c r="DK72" s="154" t="s">
        <v>402</v>
      </c>
      <c r="DL72" s="155" t="s">
        <v>4</v>
      </c>
      <c r="DV72" s="134"/>
      <c r="DW72" s="134"/>
      <c r="DX72" s="134"/>
      <c r="DY72" s="134"/>
      <c r="DZ72" s="134"/>
      <c r="EA72" s="134"/>
      <c r="EB72" s="134"/>
    </row>
    <row r="73" spans="7:132" ht="14.25" x14ac:dyDescent="0.15">
      <c r="AX73" s="134"/>
      <c r="AY73" s="134"/>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4"/>
      <c r="BX73" s="134"/>
      <c r="BY73" s="134"/>
      <c r="BZ73" s="134"/>
      <c r="CA73" s="135"/>
      <c r="CB73" s="134"/>
      <c r="CC73" s="134"/>
      <c r="CD73" s="134"/>
      <c r="CE73" s="134"/>
      <c r="CF73" s="134"/>
      <c r="CG73" s="134"/>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55" t="s">
        <v>105</v>
      </c>
      <c r="DJ73" s="155" t="s">
        <v>106</v>
      </c>
      <c r="DK73" s="154" t="s">
        <v>403</v>
      </c>
      <c r="DL73" s="155" t="s">
        <v>4</v>
      </c>
      <c r="DV73" s="134"/>
      <c r="DW73" s="134"/>
      <c r="DX73" s="134"/>
      <c r="DY73" s="134"/>
      <c r="DZ73" s="134"/>
      <c r="EA73" s="134"/>
      <c r="EB73" s="134"/>
    </row>
    <row r="74" spans="7:132" ht="14.25" x14ac:dyDescent="0.15">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34"/>
      <c r="BY74" s="134"/>
      <c r="BZ74" s="134"/>
      <c r="CA74" s="135"/>
      <c r="CB74" s="134"/>
      <c r="CC74" s="134"/>
      <c r="CD74" s="134"/>
      <c r="CE74" s="134"/>
      <c r="CF74" s="134"/>
      <c r="CG74" s="134"/>
      <c r="CH74" s="134"/>
      <c r="CI74" s="134"/>
      <c r="CJ74" s="134"/>
      <c r="CK74" s="134"/>
      <c r="CL74" s="134"/>
      <c r="CM74" s="134"/>
      <c r="CN74" s="134"/>
      <c r="CO74" s="134"/>
      <c r="CP74" s="134"/>
      <c r="CQ74" s="134"/>
      <c r="CR74" s="134"/>
      <c r="CS74" s="134"/>
      <c r="CT74" s="134"/>
      <c r="CU74" s="134"/>
      <c r="CV74" s="134"/>
      <c r="CW74" s="134"/>
      <c r="CX74" s="134"/>
      <c r="CY74" s="134"/>
      <c r="CZ74" s="134"/>
      <c r="DA74" s="134"/>
      <c r="DB74" s="134"/>
      <c r="DC74" s="134"/>
      <c r="DD74" s="134"/>
      <c r="DE74" s="134"/>
      <c r="DF74" s="134"/>
      <c r="DG74" s="134"/>
      <c r="DH74" s="134"/>
      <c r="DI74" s="155" t="s">
        <v>107</v>
      </c>
      <c r="DJ74" s="155" t="s">
        <v>108</v>
      </c>
      <c r="DK74" s="154" t="s">
        <v>404</v>
      </c>
      <c r="DL74" s="155" t="s">
        <v>4</v>
      </c>
      <c r="DV74" s="134"/>
      <c r="DW74" s="134"/>
      <c r="DX74" s="134"/>
      <c r="DY74" s="134"/>
      <c r="DZ74" s="134"/>
      <c r="EA74" s="134"/>
      <c r="EB74" s="134"/>
    </row>
    <row r="75" spans="7:132" ht="14.25" x14ac:dyDescent="0.15">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134"/>
      <c r="BY75" s="134"/>
      <c r="BZ75" s="134"/>
      <c r="CA75" s="135"/>
      <c r="CB75" s="134"/>
      <c r="CC75" s="134"/>
      <c r="CD75" s="134"/>
      <c r="CE75" s="134"/>
      <c r="CF75" s="134"/>
      <c r="CG75" s="134"/>
      <c r="CH75" s="134"/>
      <c r="CI75" s="134"/>
      <c r="CJ75" s="134"/>
      <c r="CK75" s="134"/>
      <c r="CL75" s="134"/>
      <c r="CM75" s="134"/>
      <c r="CN75" s="134"/>
      <c r="CO75" s="134"/>
      <c r="CP75" s="134"/>
      <c r="CQ75" s="134"/>
      <c r="CR75" s="134"/>
      <c r="CS75" s="134"/>
      <c r="CT75" s="134"/>
      <c r="CU75" s="134"/>
      <c r="CV75" s="134"/>
      <c r="CW75" s="134"/>
      <c r="CX75" s="134"/>
      <c r="CY75" s="134"/>
      <c r="CZ75" s="134"/>
      <c r="DA75" s="134"/>
      <c r="DB75" s="134"/>
      <c r="DC75" s="134"/>
      <c r="DD75" s="134"/>
      <c r="DE75" s="134"/>
      <c r="DF75" s="134"/>
      <c r="DG75" s="134"/>
      <c r="DH75" s="134"/>
      <c r="DI75" s="155" t="s">
        <v>109</v>
      </c>
      <c r="DJ75" s="155" t="s">
        <v>110</v>
      </c>
      <c r="DK75" s="154" t="s">
        <v>405</v>
      </c>
      <c r="DL75" s="155" t="s">
        <v>4</v>
      </c>
      <c r="DV75" s="134"/>
      <c r="DW75" s="134"/>
      <c r="DX75" s="134"/>
      <c r="DY75" s="134"/>
      <c r="DZ75" s="134"/>
      <c r="EA75" s="134"/>
      <c r="EB75" s="134"/>
    </row>
    <row r="76" spans="7:132" ht="14.25" x14ac:dyDescent="0.15">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134"/>
      <c r="BY76" s="134"/>
      <c r="BZ76" s="134"/>
      <c r="CA76" s="135"/>
      <c r="CB76" s="134"/>
      <c r="CC76" s="134"/>
      <c r="CD76" s="134"/>
      <c r="CE76" s="134"/>
      <c r="CF76" s="134"/>
      <c r="CG76" s="134"/>
      <c r="CH76" s="134"/>
      <c r="CI76" s="134"/>
      <c r="CJ76" s="134"/>
      <c r="CK76" s="134"/>
      <c r="CL76" s="134"/>
      <c r="CM76" s="134"/>
      <c r="CN76" s="134"/>
      <c r="CO76" s="134"/>
      <c r="CP76" s="134"/>
      <c r="CQ76" s="134"/>
      <c r="CR76" s="134"/>
      <c r="CS76" s="134"/>
      <c r="CT76" s="134"/>
      <c r="CU76" s="134"/>
      <c r="CV76" s="134"/>
      <c r="CW76" s="134"/>
      <c r="CX76" s="134"/>
      <c r="CY76" s="134"/>
      <c r="CZ76" s="134"/>
      <c r="DA76" s="134"/>
      <c r="DB76" s="134"/>
      <c r="DC76" s="134"/>
      <c r="DD76" s="134"/>
      <c r="DE76" s="134"/>
      <c r="DF76" s="134"/>
      <c r="DG76" s="134"/>
      <c r="DH76" s="134"/>
      <c r="DI76" s="155" t="s">
        <v>111</v>
      </c>
      <c r="DJ76" s="155" t="s">
        <v>112</v>
      </c>
      <c r="DK76" s="154" t="s">
        <v>406</v>
      </c>
      <c r="DL76" s="155" t="s">
        <v>4</v>
      </c>
      <c r="DV76" s="134"/>
      <c r="DW76" s="134"/>
      <c r="DX76" s="134"/>
      <c r="DY76" s="134"/>
      <c r="DZ76" s="134"/>
      <c r="EA76" s="134"/>
      <c r="EB76" s="134"/>
    </row>
    <row r="77" spans="7:132" ht="14.25" x14ac:dyDescent="0.15">
      <c r="AX77" s="134"/>
      <c r="AY77" s="134"/>
      <c r="AZ77" s="134"/>
      <c r="BA77" s="134"/>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4"/>
      <c r="BX77" s="134"/>
      <c r="BY77" s="134"/>
      <c r="BZ77" s="134"/>
      <c r="CA77" s="135"/>
      <c r="CB77" s="134"/>
      <c r="CC77" s="134"/>
      <c r="CD77" s="134"/>
      <c r="CE77" s="134"/>
      <c r="CF77" s="134"/>
      <c r="CG77" s="134"/>
      <c r="CH77" s="134"/>
      <c r="CI77" s="134"/>
      <c r="CJ77" s="134"/>
      <c r="CK77" s="134"/>
      <c r="CL77" s="134"/>
      <c r="CM77" s="134"/>
      <c r="CN77" s="134"/>
      <c r="CO77" s="134"/>
      <c r="CP77" s="134"/>
      <c r="CQ77" s="134"/>
      <c r="CR77" s="134"/>
      <c r="CS77" s="134"/>
      <c r="CT77" s="134"/>
      <c r="CU77" s="134"/>
      <c r="CV77" s="134"/>
      <c r="CW77" s="134"/>
      <c r="CX77" s="134"/>
      <c r="CY77" s="134"/>
      <c r="CZ77" s="134"/>
      <c r="DA77" s="134"/>
      <c r="DB77" s="134"/>
      <c r="DC77" s="134"/>
      <c r="DD77" s="134"/>
      <c r="DE77" s="134"/>
      <c r="DF77" s="134"/>
      <c r="DG77" s="134"/>
      <c r="DH77" s="134"/>
      <c r="DI77" s="155" t="s">
        <v>113</v>
      </c>
      <c r="DJ77" s="155" t="s">
        <v>114</v>
      </c>
      <c r="DK77" s="155" t="s">
        <v>407</v>
      </c>
      <c r="DL77" s="155" t="s">
        <v>4</v>
      </c>
      <c r="DV77" s="134"/>
      <c r="DW77" s="134"/>
      <c r="DX77" s="134"/>
      <c r="DY77" s="134"/>
      <c r="DZ77" s="134"/>
      <c r="EA77" s="134"/>
      <c r="EB77" s="134"/>
    </row>
    <row r="78" spans="7:132" ht="14.25" x14ac:dyDescent="0.15">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34"/>
      <c r="BY78" s="134"/>
      <c r="BZ78" s="134"/>
      <c r="CA78" s="135"/>
      <c r="CB78" s="134"/>
      <c r="CC78" s="134"/>
      <c r="CD78" s="134"/>
      <c r="CE78" s="134"/>
      <c r="CF78" s="134"/>
      <c r="CG78" s="134"/>
      <c r="CH78" s="134"/>
      <c r="CI78" s="134"/>
      <c r="CJ78" s="134"/>
      <c r="CK78" s="134"/>
      <c r="CL78" s="134"/>
      <c r="CM78" s="134"/>
      <c r="CN78" s="134"/>
      <c r="CO78" s="134"/>
      <c r="CP78" s="134"/>
      <c r="CQ78" s="134"/>
      <c r="CR78" s="134"/>
      <c r="CS78" s="134"/>
      <c r="CT78" s="134"/>
      <c r="CU78" s="134"/>
      <c r="CV78" s="134"/>
      <c r="CW78" s="134"/>
      <c r="CX78" s="134"/>
      <c r="CY78" s="134"/>
      <c r="CZ78" s="134"/>
      <c r="DA78" s="134"/>
      <c r="DB78" s="134"/>
      <c r="DC78" s="134"/>
      <c r="DD78" s="134"/>
      <c r="DE78" s="134"/>
      <c r="DF78" s="134"/>
      <c r="DG78" s="134"/>
      <c r="DH78" s="134"/>
      <c r="DI78" s="155" t="s">
        <v>328</v>
      </c>
      <c r="DJ78" s="155" t="s">
        <v>114</v>
      </c>
      <c r="DK78" s="154" t="s">
        <v>408</v>
      </c>
      <c r="DL78" s="155" t="s">
        <v>4</v>
      </c>
      <c r="DV78" s="134"/>
      <c r="DW78" s="134"/>
      <c r="DX78" s="134"/>
      <c r="DY78" s="134"/>
      <c r="DZ78" s="134"/>
      <c r="EA78" s="134"/>
      <c r="EB78" s="134"/>
    </row>
    <row r="79" spans="7:132" ht="14.25" x14ac:dyDescent="0.15">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134"/>
      <c r="BY79" s="134"/>
      <c r="BZ79" s="134"/>
      <c r="CA79" s="135"/>
      <c r="CB79" s="134"/>
      <c r="CC79" s="134"/>
      <c r="CD79" s="134"/>
      <c r="CE79" s="134"/>
      <c r="CF79" s="134"/>
      <c r="CG79" s="134"/>
      <c r="CH79" s="134"/>
      <c r="CI79" s="134"/>
      <c r="CJ79" s="134"/>
      <c r="CK79" s="134"/>
      <c r="CL79" s="134"/>
      <c r="CM79" s="134"/>
      <c r="CN79" s="134"/>
      <c r="CO79" s="134"/>
      <c r="CP79" s="134"/>
      <c r="CQ79" s="134"/>
      <c r="CR79" s="134"/>
      <c r="CS79" s="134"/>
      <c r="CT79" s="134"/>
      <c r="CU79" s="134"/>
      <c r="CV79" s="134"/>
      <c r="CW79" s="134"/>
      <c r="CX79" s="134"/>
      <c r="CY79" s="134"/>
      <c r="CZ79" s="134"/>
      <c r="DA79" s="134"/>
      <c r="DB79" s="134"/>
      <c r="DC79" s="134"/>
      <c r="DD79" s="134"/>
      <c r="DE79" s="134"/>
      <c r="DF79" s="134"/>
      <c r="DG79" s="134"/>
      <c r="DH79" s="134"/>
      <c r="DI79" s="155" t="s">
        <v>115</v>
      </c>
      <c r="DJ79" s="155" t="s">
        <v>116</v>
      </c>
      <c r="DK79" s="154" t="s">
        <v>409</v>
      </c>
      <c r="DL79" s="155" t="s">
        <v>4</v>
      </c>
      <c r="DV79" s="134"/>
      <c r="DW79" s="134"/>
      <c r="DX79" s="134"/>
      <c r="DY79" s="134"/>
      <c r="DZ79" s="134"/>
      <c r="EA79" s="134"/>
      <c r="EB79" s="134"/>
    </row>
    <row r="80" spans="7:132" ht="14.25" x14ac:dyDescent="0.15">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5"/>
      <c r="CB80" s="134"/>
      <c r="CC80" s="134"/>
      <c r="CD80" s="134"/>
      <c r="CE80" s="134"/>
      <c r="CF80" s="134"/>
      <c r="CG80" s="134"/>
      <c r="CH80" s="134"/>
      <c r="CI80" s="134"/>
      <c r="CJ80" s="134"/>
      <c r="CK80" s="134"/>
      <c r="CL80" s="134"/>
      <c r="CM80" s="134"/>
      <c r="CN80" s="134"/>
      <c r="CO80" s="134"/>
      <c r="CP80" s="134"/>
      <c r="CQ80" s="134"/>
      <c r="CR80" s="134"/>
      <c r="CS80" s="134"/>
      <c r="CT80" s="134"/>
      <c r="CU80" s="134"/>
      <c r="CV80" s="134"/>
      <c r="CW80" s="134"/>
      <c r="CX80" s="134"/>
      <c r="CY80" s="134"/>
      <c r="CZ80" s="134"/>
      <c r="DA80" s="134"/>
      <c r="DB80" s="134"/>
      <c r="DC80" s="134"/>
      <c r="DD80" s="134"/>
      <c r="DE80" s="134"/>
      <c r="DF80" s="134"/>
      <c r="DG80" s="134"/>
      <c r="DH80" s="134"/>
      <c r="DI80" s="155" t="s">
        <v>117</v>
      </c>
      <c r="DJ80" s="155" t="s">
        <v>118</v>
      </c>
      <c r="DK80" s="154" t="s">
        <v>410</v>
      </c>
      <c r="DL80" s="155" t="s">
        <v>119</v>
      </c>
      <c r="DV80" s="134"/>
      <c r="DW80" s="134"/>
      <c r="DX80" s="134"/>
      <c r="DY80" s="134"/>
      <c r="DZ80" s="134"/>
      <c r="EA80" s="134"/>
      <c r="EB80" s="134"/>
    </row>
    <row r="81" spans="50:132" ht="14.25" x14ac:dyDescent="0.15">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5"/>
      <c r="CB81" s="134"/>
      <c r="CC81" s="134"/>
      <c r="CD81" s="134"/>
      <c r="CE81" s="134"/>
      <c r="CF81" s="134"/>
      <c r="CG81" s="134"/>
      <c r="CH81" s="134"/>
      <c r="CI81" s="134"/>
      <c r="CJ81" s="134"/>
      <c r="CK81" s="134"/>
      <c r="CL81" s="134"/>
      <c r="CM81" s="134"/>
      <c r="CN81" s="134"/>
      <c r="CO81" s="134"/>
      <c r="CP81" s="134"/>
      <c r="CQ81" s="134"/>
      <c r="CR81" s="134"/>
      <c r="CS81" s="134"/>
      <c r="CT81" s="134"/>
      <c r="CU81" s="134"/>
      <c r="CV81" s="134"/>
      <c r="CW81" s="134"/>
      <c r="CX81" s="134"/>
      <c r="CY81" s="134"/>
      <c r="CZ81" s="134"/>
      <c r="DA81" s="134"/>
      <c r="DB81" s="134"/>
      <c r="DC81" s="134"/>
      <c r="DD81" s="134"/>
      <c r="DE81" s="134"/>
      <c r="DF81" s="134"/>
      <c r="DG81" s="134"/>
      <c r="DH81" s="134"/>
      <c r="DI81" s="155" t="s">
        <v>329</v>
      </c>
      <c r="DJ81" s="155" t="s">
        <v>120</v>
      </c>
      <c r="DK81" s="154" t="s">
        <v>411</v>
      </c>
      <c r="DL81" s="155" t="s">
        <v>119</v>
      </c>
      <c r="DV81" s="134"/>
      <c r="DW81" s="134"/>
      <c r="DX81" s="134"/>
      <c r="DY81" s="134"/>
      <c r="DZ81" s="134"/>
      <c r="EA81" s="134"/>
      <c r="EB81" s="134"/>
    </row>
    <row r="82" spans="50:132" ht="14.25" x14ac:dyDescent="0.15">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34"/>
      <c r="BY82" s="134"/>
      <c r="BZ82" s="134"/>
      <c r="CA82" s="135"/>
      <c r="CB82" s="134"/>
      <c r="CC82" s="134"/>
      <c r="CD82" s="134"/>
      <c r="CE82" s="134"/>
      <c r="CF82" s="134"/>
      <c r="CG82" s="134"/>
      <c r="CH82" s="134"/>
      <c r="CI82" s="134"/>
      <c r="CJ82" s="134"/>
      <c r="CK82" s="134"/>
      <c r="CL82" s="134"/>
      <c r="CM82" s="134"/>
      <c r="CN82" s="134"/>
      <c r="CO82" s="134"/>
      <c r="CP82" s="134"/>
      <c r="CQ82" s="134"/>
      <c r="CR82" s="134"/>
      <c r="CS82" s="134"/>
      <c r="CT82" s="134"/>
      <c r="CU82" s="134"/>
      <c r="CV82" s="134"/>
      <c r="CW82" s="134"/>
      <c r="CX82" s="134"/>
      <c r="CY82" s="134"/>
      <c r="CZ82" s="134"/>
      <c r="DA82" s="134"/>
      <c r="DB82" s="134"/>
      <c r="DC82" s="134"/>
      <c r="DD82" s="134"/>
      <c r="DE82" s="134"/>
      <c r="DF82" s="134"/>
      <c r="DG82" s="134"/>
      <c r="DH82" s="134"/>
      <c r="DI82" s="155" t="s">
        <v>123</v>
      </c>
      <c r="DJ82" s="155" t="s">
        <v>124</v>
      </c>
      <c r="DK82" s="154" t="s">
        <v>412</v>
      </c>
      <c r="DL82" s="155" t="s">
        <v>119</v>
      </c>
      <c r="DV82" s="134"/>
      <c r="DW82" s="134"/>
      <c r="DX82" s="134"/>
      <c r="DY82" s="134"/>
      <c r="DZ82" s="134"/>
      <c r="EA82" s="134"/>
      <c r="EB82" s="134"/>
    </row>
    <row r="83" spans="50:132" ht="14.25" x14ac:dyDescent="0.15">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X83" s="134"/>
      <c r="BY83" s="134"/>
      <c r="BZ83" s="134"/>
      <c r="CA83" s="135"/>
      <c r="CB83" s="134"/>
      <c r="CC83" s="134"/>
      <c r="CD83" s="134"/>
      <c r="CE83" s="134"/>
      <c r="CF83" s="134"/>
      <c r="CG83" s="134"/>
      <c r="CH83" s="134"/>
      <c r="CI83" s="134"/>
      <c r="CJ83" s="134"/>
      <c r="CK83" s="134"/>
      <c r="CL83" s="134"/>
      <c r="CM83" s="134"/>
      <c r="CN83" s="134"/>
      <c r="CO83" s="134"/>
      <c r="CP83" s="134"/>
      <c r="CQ83" s="134"/>
      <c r="CR83" s="134"/>
      <c r="CS83" s="134"/>
      <c r="CT83" s="134"/>
      <c r="CU83" s="134"/>
      <c r="CV83" s="134"/>
      <c r="CW83" s="134"/>
      <c r="CX83" s="134"/>
      <c r="CY83" s="134"/>
      <c r="CZ83" s="134"/>
      <c r="DA83" s="134"/>
      <c r="DB83" s="134"/>
      <c r="DC83" s="134"/>
      <c r="DD83" s="134"/>
      <c r="DE83" s="134"/>
      <c r="DF83" s="134"/>
      <c r="DG83" s="134"/>
      <c r="DH83" s="134"/>
      <c r="DI83" s="155" t="s">
        <v>125</v>
      </c>
      <c r="DJ83" s="155" t="s">
        <v>126</v>
      </c>
      <c r="DK83" s="154" t="s">
        <v>413</v>
      </c>
      <c r="DL83" s="155" t="s">
        <v>34</v>
      </c>
      <c r="DV83" s="134"/>
      <c r="DW83" s="134"/>
      <c r="DX83" s="134"/>
      <c r="DY83" s="134"/>
      <c r="DZ83" s="134"/>
      <c r="EA83" s="134"/>
      <c r="EB83" s="134"/>
    </row>
    <row r="84" spans="50:132" ht="14.25" x14ac:dyDescent="0.15">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34"/>
      <c r="BY84" s="134"/>
      <c r="BZ84" s="134"/>
      <c r="CA84" s="135"/>
      <c r="CB84" s="134"/>
      <c r="CC84" s="134"/>
      <c r="CD84" s="134"/>
      <c r="CE84" s="134"/>
      <c r="CF84" s="134"/>
      <c r="CG84" s="134"/>
      <c r="CH84" s="134"/>
      <c r="CI84" s="134"/>
      <c r="CJ84" s="134"/>
      <c r="CK84" s="134"/>
      <c r="CL84" s="134"/>
      <c r="CM84" s="134"/>
      <c r="CN84" s="134"/>
      <c r="CO84" s="134"/>
      <c r="CP84" s="134"/>
      <c r="CQ84" s="134"/>
      <c r="CR84" s="134"/>
      <c r="CS84" s="134"/>
      <c r="CT84" s="134"/>
      <c r="CU84" s="134"/>
      <c r="CV84" s="134"/>
      <c r="CW84" s="134"/>
      <c r="CX84" s="134"/>
      <c r="CY84" s="134"/>
      <c r="CZ84" s="134"/>
      <c r="DA84" s="134"/>
      <c r="DB84" s="134"/>
      <c r="DC84" s="134"/>
      <c r="DD84" s="134"/>
      <c r="DE84" s="134"/>
      <c r="DF84" s="134"/>
      <c r="DG84" s="134"/>
      <c r="DH84" s="134"/>
      <c r="DI84" s="155" t="s">
        <v>127</v>
      </c>
      <c r="DJ84" s="155" t="s">
        <v>128</v>
      </c>
      <c r="DK84" s="155" t="s">
        <v>414</v>
      </c>
      <c r="DL84" s="155" t="s">
        <v>34</v>
      </c>
      <c r="DV84" s="134"/>
      <c r="DW84" s="134"/>
      <c r="DX84" s="134"/>
      <c r="DY84" s="134"/>
      <c r="DZ84" s="134"/>
      <c r="EA84" s="134"/>
      <c r="EB84" s="134"/>
    </row>
    <row r="85" spans="50:132" ht="14.25" x14ac:dyDescent="0.15">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134"/>
      <c r="BY85" s="134"/>
      <c r="BZ85" s="134"/>
      <c r="CA85" s="135"/>
      <c r="CB85" s="134"/>
      <c r="CC85" s="134"/>
      <c r="CD85" s="134"/>
      <c r="CE85" s="134"/>
      <c r="CF85" s="134"/>
      <c r="CG85" s="134"/>
      <c r="CH85" s="134"/>
      <c r="CI85" s="134"/>
      <c r="CJ85" s="134"/>
      <c r="CK85" s="134"/>
      <c r="CL85" s="134"/>
      <c r="CM85" s="134"/>
      <c r="CN85" s="134"/>
      <c r="CO85" s="134"/>
      <c r="CP85" s="134"/>
      <c r="CQ85" s="134"/>
      <c r="CR85" s="134"/>
      <c r="CS85" s="134"/>
      <c r="CT85" s="134"/>
      <c r="CU85" s="134"/>
      <c r="CV85" s="134"/>
      <c r="CW85" s="134"/>
      <c r="CX85" s="134"/>
      <c r="CY85" s="134"/>
      <c r="CZ85" s="134"/>
      <c r="DA85" s="134"/>
      <c r="DB85" s="134"/>
      <c r="DC85" s="134"/>
      <c r="DD85" s="134"/>
      <c r="DE85" s="134"/>
      <c r="DF85" s="134"/>
      <c r="DG85" s="134"/>
      <c r="DH85" s="134"/>
      <c r="DI85" s="155" t="s">
        <v>129</v>
      </c>
      <c r="DJ85" s="155" t="s">
        <v>130</v>
      </c>
      <c r="DK85" s="154" t="s">
        <v>415</v>
      </c>
      <c r="DL85" s="155" t="s">
        <v>131</v>
      </c>
      <c r="DV85" s="134"/>
      <c r="DW85" s="134"/>
      <c r="DX85" s="134"/>
      <c r="DY85" s="134"/>
      <c r="DZ85" s="134"/>
      <c r="EA85" s="134"/>
      <c r="EB85" s="134"/>
    </row>
    <row r="86" spans="50:132" ht="14.25" x14ac:dyDescent="0.15">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5"/>
      <c r="CB86" s="134"/>
      <c r="CC86" s="134"/>
      <c r="CD86" s="134"/>
      <c r="CE86" s="134"/>
      <c r="CF86" s="134"/>
      <c r="CG86" s="134"/>
      <c r="CH86" s="134"/>
      <c r="CI86" s="134"/>
      <c r="CJ86" s="134"/>
      <c r="CK86" s="134"/>
      <c r="CL86" s="134"/>
      <c r="CM86" s="134"/>
      <c r="CN86" s="134"/>
      <c r="CO86" s="134"/>
      <c r="CP86" s="134"/>
      <c r="CQ86" s="134"/>
      <c r="CR86" s="134"/>
      <c r="CS86" s="134"/>
      <c r="CT86" s="134"/>
      <c r="CU86" s="134"/>
      <c r="CV86" s="134"/>
      <c r="CW86" s="134"/>
      <c r="CX86" s="134"/>
      <c r="CY86" s="134"/>
      <c r="CZ86" s="134"/>
      <c r="DA86" s="134"/>
      <c r="DB86" s="134"/>
      <c r="DC86" s="134"/>
      <c r="DD86" s="134"/>
      <c r="DE86" s="134"/>
      <c r="DF86" s="134"/>
      <c r="DG86" s="134"/>
      <c r="DH86" s="134"/>
      <c r="DI86" s="155" t="s">
        <v>133</v>
      </c>
      <c r="DJ86" s="155" t="s">
        <v>134</v>
      </c>
      <c r="DK86" s="154" t="s">
        <v>410</v>
      </c>
      <c r="DL86" s="155" t="s">
        <v>131</v>
      </c>
      <c r="DV86" s="134"/>
      <c r="DW86" s="134"/>
      <c r="DX86" s="134"/>
      <c r="DY86" s="134"/>
      <c r="DZ86" s="134"/>
      <c r="EA86" s="134"/>
      <c r="EB86" s="134"/>
    </row>
    <row r="87" spans="50:132" ht="14.25" x14ac:dyDescent="0.15">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c r="BZ87" s="134"/>
      <c r="CA87" s="135"/>
      <c r="CB87" s="134"/>
      <c r="CC87" s="134"/>
      <c r="CD87" s="134"/>
      <c r="CE87" s="134"/>
      <c r="CF87" s="134"/>
      <c r="CG87" s="134"/>
      <c r="CH87" s="134"/>
      <c r="CI87" s="134"/>
      <c r="CJ87" s="134"/>
      <c r="CK87" s="134"/>
      <c r="CL87" s="134"/>
      <c r="CM87" s="134"/>
      <c r="CN87" s="134"/>
      <c r="CO87" s="134"/>
      <c r="CP87" s="134"/>
      <c r="CQ87" s="134"/>
      <c r="CR87" s="134"/>
      <c r="CS87" s="134"/>
      <c r="CT87" s="134"/>
      <c r="CU87" s="134"/>
      <c r="CV87" s="134"/>
      <c r="CW87" s="134"/>
      <c r="CX87" s="134"/>
      <c r="CY87" s="134"/>
      <c r="CZ87" s="134"/>
      <c r="DA87" s="134"/>
      <c r="DB87" s="134"/>
      <c r="DC87" s="134"/>
      <c r="DD87" s="134"/>
      <c r="DE87" s="134"/>
      <c r="DF87" s="134"/>
      <c r="DG87" s="134"/>
      <c r="DH87" s="134"/>
      <c r="DI87" s="155" t="s">
        <v>135</v>
      </c>
      <c r="DJ87" s="155" t="s">
        <v>136</v>
      </c>
      <c r="DK87" s="155" t="s">
        <v>416</v>
      </c>
      <c r="DL87" s="155" t="s">
        <v>34</v>
      </c>
      <c r="DV87" s="134"/>
      <c r="DW87" s="134"/>
      <c r="DX87" s="134"/>
      <c r="DY87" s="134"/>
      <c r="DZ87" s="134"/>
      <c r="EA87" s="134"/>
      <c r="EB87" s="134"/>
    </row>
    <row r="88" spans="50:132" ht="14.25" x14ac:dyDescent="0.15">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134"/>
      <c r="CA88" s="135"/>
      <c r="CB88" s="134"/>
      <c r="CC88" s="134"/>
      <c r="CD88" s="134"/>
      <c r="CE88" s="134"/>
      <c r="CF88" s="134"/>
      <c r="CG88" s="134"/>
      <c r="CH88" s="134"/>
      <c r="CI88" s="134"/>
      <c r="CJ88" s="134"/>
      <c r="CK88" s="134"/>
      <c r="CL88" s="134"/>
      <c r="CM88" s="134"/>
      <c r="CN88" s="134"/>
      <c r="CO88" s="134"/>
      <c r="CP88" s="134"/>
      <c r="CQ88" s="134"/>
      <c r="CR88" s="134"/>
      <c r="CS88" s="134"/>
      <c r="CT88" s="134"/>
      <c r="CU88" s="134"/>
      <c r="CV88" s="134"/>
      <c r="CW88" s="134"/>
      <c r="CX88" s="134"/>
      <c r="CY88" s="134"/>
      <c r="CZ88" s="134"/>
      <c r="DA88" s="134"/>
      <c r="DB88" s="134"/>
      <c r="DC88" s="134"/>
      <c r="DD88" s="134"/>
      <c r="DE88" s="134"/>
      <c r="DF88" s="134"/>
      <c r="DG88" s="134"/>
      <c r="DH88" s="134"/>
      <c r="DI88" s="155" t="s">
        <v>137</v>
      </c>
      <c r="DJ88" s="155" t="s">
        <v>138</v>
      </c>
      <c r="DK88" s="155" t="s">
        <v>417</v>
      </c>
      <c r="DL88" s="155" t="s">
        <v>496</v>
      </c>
      <c r="DV88" s="134"/>
      <c r="DW88" s="134"/>
      <c r="DX88" s="134"/>
      <c r="DY88" s="134"/>
      <c r="DZ88" s="134"/>
      <c r="EA88" s="134"/>
      <c r="EB88" s="134"/>
    </row>
    <row r="89" spans="50:132" ht="14.25" x14ac:dyDescent="0.15">
      <c r="AX89" s="134"/>
      <c r="AY89" s="134"/>
      <c r="AZ89" s="134"/>
      <c r="BA89" s="134"/>
      <c r="BB89" s="134"/>
      <c r="BC89" s="134"/>
      <c r="BD89" s="134"/>
      <c r="BE89" s="134"/>
      <c r="BF89" s="134"/>
      <c r="BG89" s="134"/>
      <c r="BH89" s="134"/>
      <c r="BI89" s="134"/>
      <c r="BJ89" s="134"/>
      <c r="BK89" s="134"/>
      <c r="BL89" s="134"/>
      <c r="BM89" s="134"/>
      <c r="BN89" s="134"/>
      <c r="BO89" s="134"/>
      <c r="BP89" s="134"/>
      <c r="BQ89" s="134"/>
      <c r="BR89" s="134"/>
      <c r="BS89" s="134"/>
      <c r="BT89" s="134"/>
      <c r="BU89" s="134"/>
      <c r="BV89" s="134"/>
      <c r="BW89" s="134"/>
      <c r="BX89" s="134"/>
      <c r="BY89" s="134"/>
      <c r="BZ89" s="134"/>
      <c r="CA89" s="135"/>
      <c r="CB89" s="134"/>
      <c r="CC89" s="134"/>
      <c r="CD89" s="134"/>
      <c r="CE89" s="134"/>
      <c r="CF89" s="134"/>
      <c r="CG89" s="134"/>
      <c r="CH89" s="134"/>
      <c r="CI89" s="134"/>
      <c r="CJ89" s="134"/>
      <c r="CK89" s="134"/>
      <c r="CL89" s="134"/>
      <c r="CM89" s="134"/>
      <c r="CN89" s="134"/>
      <c r="CO89" s="134"/>
      <c r="CP89" s="134"/>
      <c r="CQ89" s="134"/>
      <c r="CR89" s="134"/>
      <c r="CS89" s="134"/>
      <c r="CT89" s="134"/>
      <c r="CU89" s="134"/>
      <c r="CV89" s="134"/>
      <c r="CW89" s="134"/>
      <c r="CX89" s="134"/>
      <c r="CY89" s="134"/>
      <c r="CZ89" s="134"/>
      <c r="DA89" s="134"/>
      <c r="DB89" s="134"/>
      <c r="DC89" s="134"/>
      <c r="DD89" s="134"/>
      <c r="DE89" s="134"/>
      <c r="DF89" s="134"/>
      <c r="DG89" s="134"/>
      <c r="DH89" s="134"/>
      <c r="DI89" s="154" t="s">
        <v>330</v>
      </c>
      <c r="DJ89" s="155" t="s">
        <v>132</v>
      </c>
      <c r="DK89" s="154" t="s">
        <v>418</v>
      </c>
      <c r="DL89" s="154" t="s">
        <v>497</v>
      </c>
      <c r="DV89" s="134"/>
      <c r="DW89" s="134"/>
      <c r="DX89" s="134"/>
      <c r="DY89" s="134"/>
      <c r="DZ89" s="134"/>
      <c r="EA89" s="134"/>
      <c r="EB89" s="134"/>
    </row>
    <row r="90" spans="50:132" ht="14.25" x14ac:dyDescent="0.15">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134"/>
      <c r="BY90" s="134"/>
      <c r="BZ90" s="134"/>
      <c r="CA90" s="135"/>
      <c r="CB90" s="134"/>
      <c r="CC90" s="134"/>
      <c r="CD90" s="134"/>
      <c r="CE90" s="134"/>
      <c r="CF90" s="134"/>
      <c r="CG90" s="134"/>
      <c r="CH90" s="134"/>
      <c r="CI90" s="134"/>
      <c r="CJ90" s="134"/>
      <c r="CK90" s="134"/>
      <c r="CL90" s="134"/>
      <c r="CM90" s="134"/>
      <c r="CN90" s="134"/>
      <c r="CO90" s="134"/>
      <c r="CP90" s="134"/>
      <c r="CQ90" s="134"/>
      <c r="CR90" s="134"/>
      <c r="CS90" s="134"/>
      <c r="CT90" s="134"/>
      <c r="CU90" s="134"/>
      <c r="CV90" s="134"/>
      <c r="CW90" s="134"/>
      <c r="CX90" s="134"/>
      <c r="CY90" s="134"/>
      <c r="CZ90" s="134"/>
      <c r="DA90" s="134"/>
      <c r="DB90" s="134"/>
      <c r="DC90" s="134"/>
      <c r="DD90" s="134"/>
      <c r="DE90" s="134"/>
      <c r="DF90" s="134"/>
      <c r="DG90" s="134"/>
      <c r="DH90" s="134"/>
      <c r="DI90" s="155" t="s">
        <v>139</v>
      </c>
      <c r="DJ90" s="155" t="s">
        <v>140</v>
      </c>
      <c r="DK90" s="155" t="s">
        <v>419</v>
      </c>
      <c r="DL90" s="155" t="s">
        <v>34</v>
      </c>
      <c r="DV90" s="134"/>
      <c r="DW90" s="134"/>
      <c r="DX90" s="134"/>
      <c r="DY90" s="134"/>
      <c r="DZ90" s="134"/>
      <c r="EA90" s="134"/>
      <c r="EB90" s="134"/>
    </row>
    <row r="91" spans="50:132" ht="14.25" x14ac:dyDescent="0.15">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X91" s="134"/>
      <c r="BY91" s="134"/>
      <c r="BZ91" s="134"/>
      <c r="CA91" s="135"/>
      <c r="CB91" s="134"/>
      <c r="CC91" s="134"/>
      <c r="CD91" s="134"/>
      <c r="CE91" s="134"/>
      <c r="CF91" s="134"/>
      <c r="CG91" s="134"/>
      <c r="CH91" s="134"/>
      <c r="CI91" s="134"/>
      <c r="CJ91" s="134"/>
      <c r="CK91" s="134"/>
      <c r="CL91" s="134"/>
      <c r="CM91" s="134"/>
      <c r="CN91" s="134"/>
      <c r="CO91" s="134"/>
      <c r="CP91" s="134"/>
      <c r="CQ91" s="134"/>
      <c r="CR91" s="134"/>
      <c r="CS91" s="134"/>
      <c r="CT91" s="134"/>
      <c r="CU91" s="134"/>
      <c r="CV91" s="134"/>
      <c r="CW91" s="134"/>
      <c r="CX91" s="134"/>
      <c r="CY91" s="134"/>
      <c r="CZ91" s="134"/>
      <c r="DA91" s="134"/>
      <c r="DB91" s="134"/>
      <c r="DC91" s="134"/>
      <c r="DD91" s="134"/>
      <c r="DE91" s="134"/>
      <c r="DF91" s="134"/>
      <c r="DG91" s="134"/>
      <c r="DH91" s="134"/>
      <c r="DI91" s="155" t="s">
        <v>141</v>
      </c>
      <c r="DJ91" s="155" t="s">
        <v>142</v>
      </c>
      <c r="DK91" s="154" t="s">
        <v>420</v>
      </c>
      <c r="DL91" s="155" t="s">
        <v>34</v>
      </c>
      <c r="DV91" s="134"/>
      <c r="DW91" s="134"/>
      <c r="DX91" s="134"/>
      <c r="DY91" s="134"/>
      <c r="DZ91" s="134"/>
      <c r="EA91" s="134"/>
      <c r="EB91" s="134"/>
    </row>
    <row r="92" spans="50:132" ht="14.25" x14ac:dyDescent="0.15">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X92" s="134"/>
      <c r="BY92" s="134"/>
      <c r="BZ92" s="134"/>
      <c r="CA92" s="135"/>
      <c r="CB92" s="134"/>
      <c r="CC92" s="134"/>
      <c r="CD92" s="134"/>
      <c r="CE92" s="134"/>
      <c r="CF92" s="134"/>
      <c r="CG92" s="134"/>
      <c r="CH92" s="134"/>
      <c r="CI92" s="134"/>
      <c r="CJ92" s="134"/>
      <c r="CK92" s="134"/>
      <c r="CL92" s="134"/>
      <c r="CM92" s="134"/>
      <c r="CN92" s="134"/>
      <c r="CO92" s="134"/>
      <c r="CP92" s="134"/>
      <c r="CQ92" s="134"/>
      <c r="CR92" s="134"/>
      <c r="CS92" s="134"/>
      <c r="CT92" s="134"/>
      <c r="CU92" s="134"/>
      <c r="CV92" s="134"/>
      <c r="CW92" s="134"/>
      <c r="CX92" s="134"/>
      <c r="CY92" s="134"/>
      <c r="CZ92" s="134"/>
      <c r="DA92" s="134"/>
      <c r="DB92" s="134"/>
      <c r="DC92" s="134"/>
      <c r="DD92" s="134"/>
      <c r="DE92" s="134"/>
      <c r="DF92" s="134"/>
      <c r="DG92" s="134"/>
      <c r="DH92" s="134"/>
      <c r="DI92" s="155" t="s">
        <v>143</v>
      </c>
      <c r="DJ92" s="155" t="s">
        <v>144</v>
      </c>
      <c r="DK92" s="155" t="s">
        <v>421</v>
      </c>
      <c r="DL92" s="155" t="s">
        <v>34</v>
      </c>
      <c r="DV92" s="134"/>
      <c r="DW92" s="134"/>
      <c r="DX92" s="134"/>
      <c r="DY92" s="134"/>
      <c r="DZ92" s="134"/>
      <c r="EA92" s="134"/>
      <c r="EB92" s="134"/>
    </row>
    <row r="93" spans="50:132" ht="14.25" x14ac:dyDescent="0.15">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134"/>
      <c r="BY93" s="134"/>
      <c r="BZ93" s="134"/>
      <c r="CA93" s="135"/>
      <c r="CB93" s="134"/>
      <c r="CC93" s="134"/>
      <c r="CD93" s="134"/>
      <c r="CE93" s="134"/>
      <c r="CF93" s="134"/>
      <c r="CG93" s="134"/>
      <c r="CH93" s="134"/>
      <c r="CI93" s="134"/>
      <c r="CJ93" s="134"/>
      <c r="CK93" s="134"/>
      <c r="CL93" s="134"/>
      <c r="CM93" s="134"/>
      <c r="CN93" s="134"/>
      <c r="CO93" s="134"/>
      <c r="CP93" s="134"/>
      <c r="CQ93" s="134"/>
      <c r="CR93" s="134"/>
      <c r="CS93" s="134"/>
      <c r="CT93" s="134"/>
      <c r="CU93" s="134"/>
      <c r="CV93" s="134"/>
      <c r="CW93" s="134"/>
      <c r="CX93" s="134"/>
      <c r="CY93" s="134"/>
      <c r="CZ93" s="134"/>
      <c r="DA93" s="134"/>
      <c r="DB93" s="134"/>
      <c r="DC93" s="134"/>
      <c r="DD93" s="134"/>
      <c r="DE93" s="134"/>
      <c r="DF93" s="134"/>
      <c r="DG93" s="134"/>
      <c r="DH93" s="134"/>
      <c r="DI93" s="155" t="s">
        <v>145</v>
      </c>
      <c r="DJ93" s="155" t="s">
        <v>146</v>
      </c>
      <c r="DK93" s="155" t="s">
        <v>422</v>
      </c>
      <c r="DL93" s="155" t="s">
        <v>131</v>
      </c>
      <c r="DV93" s="134"/>
      <c r="DW93" s="134"/>
      <c r="DX93" s="134"/>
      <c r="DY93" s="134"/>
      <c r="DZ93" s="134"/>
      <c r="EA93" s="134"/>
      <c r="EB93" s="134"/>
    </row>
    <row r="94" spans="50:132" ht="14.25" x14ac:dyDescent="0.15">
      <c r="AX94" s="134"/>
      <c r="AY94" s="134"/>
      <c r="AZ94" s="134"/>
      <c r="BA94" s="134"/>
      <c r="BB94" s="134"/>
      <c r="BC94" s="134"/>
      <c r="BD94" s="134"/>
      <c r="BE94" s="134"/>
      <c r="BF94" s="134"/>
      <c r="BG94" s="134"/>
      <c r="BH94" s="134"/>
      <c r="BI94" s="134"/>
      <c r="BJ94" s="134"/>
      <c r="BK94" s="134"/>
      <c r="BL94" s="134"/>
      <c r="BM94" s="134"/>
      <c r="BN94" s="134"/>
      <c r="BO94" s="134"/>
      <c r="BP94" s="134"/>
      <c r="BQ94" s="134"/>
      <c r="BR94" s="134"/>
      <c r="BS94" s="134"/>
      <c r="BT94" s="134"/>
      <c r="BU94" s="134"/>
      <c r="BV94" s="134"/>
      <c r="BW94" s="134"/>
      <c r="BX94" s="134"/>
      <c r="BY94" s="134"/>
      <c r="BZ94" s="134"/>
      <c r="CA94" s="135"/>
      <c r="CB94" s="134"/>
      <c r="CC94" s="134"/>
      <c r="CD94" s="134"/>
      <c r="CE94" s="134"/>
      <c r="CF94" s="134"/>
      <c r="CG94" s="134"/>
      <c r="CH94" s="134"/>
      <c r="CI94" s="134"/>
      <c r="CJ94" s="134"/>
      <c r="CK94" s="134"/>
      <c r="CL94" s="134"/>
      <c r="CM94" s="134"/>
      <c r="CN94" s="134"/>
      <c r="CO94" s="134"/>
      <c r="CP94" s="134"/>
      <c r="CQ94" s="134"/>
      <c r="CR94" s="134"/>
      <c r="CS94" s="134"/>
      <c r="CT94" s="134"/>
      <c r="CU94" s="134"/>
      <c r="CV94" s="134"/>
      <c r="CW94" s="134"/>
      <c r="CX94" s="134"/>
      <c r="CY94" s="134"/>
      <c r="CZ94" s="134"/>
      <c r="DA94" s="134"/>
      <c r="DB94" s="134"/>
      <c r="DC94" s="134"/>
      <c r="DD94" s="134"/>
      <c r="DE94" s="134"/>
      <c r="DF94" s="134"/>
      <c r="DG94" s="134"/>
      <c r="DH94" s="134"/>
      <c r="DI94" s="155" t="s">
        <v>149</v>
      </c>
      <c r="DJ94" s="155" t="s">
        <v>150</v>
      </c>
      <c r="DK94" s="154" t="s">
        <v>423</v>
      </c>
      <c r="DL94" s="155" t="s">
        <v>4</v>
      </c>
      <c r="DV94" s="134"/>
      <c r="DW94" s="134"/>
      <c r="DX94" s="134"/>
      <c r="DY94" s="134"/>
      <c r="DZ94" s="134"/>
      <c r="EA94" s="134"/>
      <c r="EB94" s="134"/>
    </row>
    <row r="95" spans="50:132" ht="14.25" x14ac:dyDescent="0.15">
      <c r="AX95" s="134"/>
      <c r="AY95" s="134"/>
      <c r="AZ95" s="134"/>
      <c r="BA95" s="134"/>
      <c r="BB95" s="134"/>
      <c r="BC95" s="134"/>
      <c r="BD95" s="134"/>
      <c r="BE95" s="134"/>
      <c r="BF95" s="134"/>
      <c r="BG95" s="134"/>
      <c r="BH95" s="134"/>
      <c r="BI95" s="134"/>
      <c r="BJ95" s="134"/>
      <c r="BK95" s="134"/>
      <c r="BL95" s="134"/>
      <c r="BM95" s="134"/>
      <c r="BN95" s="134"/>
      <c r="BO95" s="134"/>
      <c r="BP95" s="134"/>
      <c r="BQ95" s="134"/>
      <c r="BR95" s="134"/>
      <c r="BS95" s="134"/>
      <c r="BT95" s="134"/>
      <c r="BU95" s="134"/>
      <c r="BV95" s="134"/>
      <c r="BW95" s="134"/>
      <c r="BX95" s="134"/>
      <c r="BY95" s="134"/>
      <c r="BZ95" s="134"/>
      <c r="CA95" s="135"/>
      <c r="CB95" s="134"/>
      <c r="CC95" s="134"/>
      <c r="CD95" s="134"/>
      <c r="CE95" s="134"/>
      <c r="CF95" s="134"/>
      <c r="CG95" s="134"/>
      <c r="CH95" s="134"/>
      <c r="CI95" s="134"/>
      <c r="CJ95" s="134"/>
      <c r="CK95" s="134"/>
      <c r="CL95" s="134"/>
      <c r="CM95" s="134"/>
      <c r="CN95" s="134"/>
      <c r="CO95" s="134"/>
      <c r="CP95" s="134"/>
      <c r="CQ95" s="134"/>
      <c r="CR95" s="134"/>
      <c r="CS95" s="134"/>
      <c r="CT95" s="134"/>
      <c r="CU95" s="134"/>
      <c r="CV95" s="134"/>
      <c r="CW95" s="134"/>
      <c r="CX95" s="134"/>
      <c r="CY95" s="134"/>
      <c r="CZ95" s="134"/>
      <c r="DA95" s="134"/>
      <c r="DB95" s="134"/>
      <c r="DC95" s="134"/>
      <c r="DD95" s="134"/>
      <c r="DE95" s="134"/>
      <c r="DF95" s="134"/>
      <c r="DG95" s="134"/>
      <c r="DH95" s="134"/>
      <c r="DI95" s="155" t="s">
        <v>153</v>
      </c>
      <c r="DJ95" s="155" t="s">
        <v>154</v>
      </c>
      <c r="DK95" s="154" t="s">
        <v>424</v>
      </c>
      <c r="DL95" s="155" t="s">
        <v>4</v>
      </c>
      <c r="DV95" s="134"/>
      <c r="DW95" s="134"/>
      <c r="DX95" s="134"/>
      <c r="DY95" s="134"/>
      <c r="DZ95" s="134"/>
      <c r="EA95" s="134"/>
      <c r="EB95" s="134"/>
    </row>
    <row r="96" spans="50:132" ht="14.25" x14ac:dyDescent="0.15">
      <c r="AX96" s="134"/>
      <c r="AY96" s="134"/>
      <c r="AZ96" s="134"/>
      <c r="BA96" s="134"/>
      <c r="BB96" s="134"/>
      <c r="BC96" s="134"/>
      <c r="BD96" s="134"/>
      <c r="BE96" s="134"/>
      <c r="BF96" s="134"/>
      <c r="BG96" s="134"/>
      <c r="BH96" s="134"/>
      <c r="BI96" s="134"/>
      <c r="BJ96" s="134"/>
      <c r="BK96" s="134"/>
      <c r="BL96" s="134"/>
      <c r="BM96" s="134"/>
      <c r="BN96" s="134"/>
      <c r="BO96" s="134"/>
      <c r="BP96" s="134"/>
      <c r="BQ96" s="134"/>
      <c r="BR96" s="134"/>
      <c r="BS96" s="134"/>
      <c r="BT96" s="134"/>
      <c r="BU96" s="134"/>
      <c r="BV96" s="134"/>
      <c r="BW96" s="134"/>
      <c r="BX96" s="134"/>
      <c r="BY96" s="134"/>
      <c r="BZ96" s="134"/>
      <c r="CA96" s="135"/>
      <c r="CB96" s="134"/>
      <c r="CC96" s="134"/>
      <c r="CD96" s="134"/>
      <c r="CE96" s="134"/>
      <c r="CF96" s="134"/>
      <c r="CG96" s="134"/>
      <c r="CH96" s="134"/>
      <c r="CI96" s="134"/>
      <c r="CJ96" s="134"/>
      <c r="CK96" s="134"/>
      <c r="CL96" s="134"/>
      <c r="CM96" s="134"/>
      <c r="CN96" s="134"/>
      <c r="CO96" s="134"/>
      <c r="CP96" s="134"/>
      <c r="CQ96" s="134"/>
      <c r="CR96" s="134"/>
      <c r="CS96" s="134"/>
      <c r="CT96" s="134"/>
      <c r="CU96" s="134"/>
      <c r="CV96" s="134"/>
      <c r="CW96" s="134"/>
      <c r="CX96" s="134"/>
      <c r="CY96" s="134"/>
      <c r="CZ96" s="134"/>
      <c r="DA96" s="134"/>
      <c r="DB96" s="134"/>
      <c r="DC96" s="134"/>
      <c r="DD96" s="134"/>
      <c r="DE96" s="134"/>
      <c r="DF96" s="134"/>
      <c r="DG96" s="134"/>
      <c r="DH96" s="134"/>
      <c r="DI96" s="155" t="s">
        <v>155</v>
      </c>
      <c r="DJ96" s="155" t="s">
        <v>156</v>
      </c>
      <c r="DK96" s="154" t="s">
        <v>425</v>
      </c>
      <c r="DL96" s="155" t="s">
        <v>4</v>
      </c>
      <c r="DV96" s="134"/>
      <c r="DW96" s="134"/>
      <c r="DX96" s="134"/>
      <c r="DY96" s="134"/>
      <c r="DZ96" s="134"/>
      <c r="EA96" s="134"/>
      <c r="EB96" s="134"/>
    </row>
    <row r="97" spans="50:132" ht="14.25" x14ac:dyDescent="0.15">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134"/>
      <c r="BY97" s="134"/>
      <c r="BZ97" s="134"/>
      <c r="CA97" s="135"/>
      <c r="CB97" s="134"/>
      <c r="CC97" s="134"/>
      <c r="CD97" s="134"/>
      <c r="CE97" s="134"/>
      <c r="CF97" s="134"/>
      <c r="CG97" s="134"/>
      <c r="CH97" s="134"/>
      <c r="CI97" s="134"/>
      <c r="CJ97" s="134"/>
      <c r="CK97" s="134"/>
      <c r="CL97" s="134"/>
      <c r="CM97" s="134"/>
      <c r="CN97" s="134"/>
      <c r="CO97" s="134"/>
      <c r="CP97" s="134"/>
      <c r="CQ97" s="134"/>
      <c r="CR97" s="134"/>
      <c r="CS97" s="134"/>
      <c r="CT97" s="134"/>
      <c r="CU97" s="134"/>
      <c r="CV97" s="134"/>
      <c r="CW97" s="134"/>
      <c r="CX97" s="134"/>
      <c r="CY97" s="134"/>
      <c r="CZ97" s="134"/>
      <c r="DA97" s="134"/>
      <c r="DB97" s="134"/>
      <c r="DC97" s="134"/>
      <c r="DD97" s="134"/>
      <c r="DE97" s="134"/>
      <c r="DF97" s="134"/>
      <c r="DG97" s="134"/>
      <c r="DH97" s="134"/>
      <c r="DI97" s="155" t="s">
        <v>157</v>
      </c>
      <c r="DJ97" s="155" t="s">
        <v>158</v>
      </c>
      <c r="DK97" s="154" t="s">
        <v>426</v>
      </c>
      <c r="DL97" s="155" t="s">
        <v>4</v>
      </c>
      <c r="DV97" s="134"/>
      <c r="DW97" s="134"/>
      <c r="DX97" s="134"/>
      <c r="DY97" s="134"/>
      <c r="DZ97" s="134"/>
      <c r="EA97" s="134"/>
      <c r="EB97" s="134"/>
    </row>
    <row r="98" spans="50:132" ht="14.25" x14ac:dyDescent="0.15">
      <c r="AX98" s="134"/>
      <c r="AY98" s="134"/>
      <c r="AZ98" s="134"/>
      <c r="BA98" s="134"/>
      <c r="BB98" s="134"/>
      <c r="BC98" s="134"/>
      <c r="BD98" s="134"/>
      <c r="BE98" s="134"/>
      <c r="BF98" s="134"/>
      <c r="BG98" s="134"/>
      <c r="BH98" s="134"/>
      <c r="BI98" s="134"/>
      <c r="BJ98" s="134"/>
      <c r="BK98" s="134"/>
      <c r="BL98" s="134"/>
      <c r="BM98" s="134"/>
      <c r="BN98" s="134"/>
      <c r="BO98" s="134"/>
      <c r="BP98" s="134"/>
      <c r="BQ98" s="134"/>
      <c r="BR98" s="134"/>
      <c r="BS98" s="134"/>
      <c r="BT98" s="134"/>
      <c r="BU98" s="134"/>
      <c r="BV98" s="134"/>
      <c r="BW98" s="134"/>
      <c r="BX98" s="134"/>
      <c r="BY98" s="134"/>
      <c r="BZ98" s="134"/>
      <c r="CA98" s="135"/>
      <c r="CB98" s="134"/>
      <c r="CC98" s="134"/>
      <c r="CD98" s="134"/>
      <c r="CE98" s="134"/>
      <c r="CF98" s="134"/>
      <c r="CG98" s="134"/>
      <c r="CH98" s="134"/>
      <c r="CI98" s="134"/>
      <c r="CJ98" s="134"/>
      <c r="CK98" s="134"/>
      <c r="CL98" s="134"/>
      <c r="CM98" s="134"/>
      <c r="CN98" s="134"/>
      <c r="CO98" s="134"/>
      <c r="CP98" s="134"/>
      <c r="CQ98" s="134"/>
      <c r="CR98" s="134"/>
      <c r="CS98" s="134"/>
      <c r="CT98" s="134"/>
      <c r="CU98" s="134"/>
      <c r="CV98" s="134"/>
      <c r="CW98" s="134"/>
      <c r="CX98" s="134"/>
      <c r="CY98" s="134"/>
      <c r="CZ98" s="134"/>
      <c r="DA98" s="134"/>
      <c r="DB98" s="134"/>
      <c r="DC98" s="134"/>
      <c r="DD98" s="134"/>
      <c r="DE98" s="134"/>
      <c r="DF98" s="134"/>
      <c r="DG98" s="134"/>
      <c r="DH98" s="134"/>
      <c r="DI98" s="155" t="s">
        <v>159</v>
      </c>
      <c r="DJ98" s="155" t="s">
        <v>160</v>
      </c>
      <c r="DK98" s="154" t="s">
        <v>427</v>
      </c>
      <c r="DL98" s="155" t="s">
        <v>4</v>
      </c>
      <c r="DV98" s="134"/>
      <c r="DW98" s="134"/>
      <c r="DX98" s="134"/>
      <c r="DY98" s="134"/>
      <c r="DZ98" s="134"/>
      <c r="EA98" s="134"/>
      <c r="EB98" s="134"/>
    </row>
    <row r="99" spans="50:132" ht="14.25" x14ac:dyDescent="0.15">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5"/>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c r="DA99" s="134"/>
      <c r="DB99" s="134"/>
      <c r="DC99" s="134"/>
      <c r="DD99" s="134"/>
      <c r="DE99" s="134"/>
      <c r="DF99" s="134"/>
      <c r="DG99" s="134"/>
      <c r="DH99" s="134"/>
      <c r="DI99" s="155" t="s">
        <v>161</v>
      </c>
      <c r="DJ99" s="155" t="s">
        <v>162</v>
      </c>
      <c r="DK99" s="154" t="s">
        <v>428</v>
      </c>
      <c r="DL99" s="155" t="s">
        <v>4</v>
      </c>
      <c r="DV99" s="134"/>
      <c r="DW99" s="134"/>
      <c r="DX99" s="134"/>
      <c r="DY99" s="134"/>
      <c r="DZ99" s="134"/>
      <c r="EA99" s="134"/>
      <c r="EB99" s="134"/>
    </row>
    <row r="100" spans="50:132" ht="14.25" x14ac:dyDescent="0.15">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c r="BX100" s="134"/>
      <c r="BY100" s="134"/>
      <c r="BZ100" s="134"/>
      <c r="CA100" s="135"/>
      <c r="CB100" s="134"/>
      <c r="CC100" s="134"/>
      <c r="CD100" s="134"/>
      <c r="CE100" s="134"/>
      <c r="CF100" s="134"/>
      <c r="CG100" s="134"/>
      <c r="CH100" s="134"/>
      <c r="CI100" s="134"/>
      <c r="CJ100" s="134"/>
      <c r="CK100" s="134"/>
      <c r="CL100" s="134"/>
      <c r="CM100" s="134"/>
      <c r="CN100" s="134"/>
      <c r="CO100" s="134"/>
      <c r="CP100" s="134"/>
      <c r="CQ100" s="134"/>
      <c r="CR100" s="134"/>
      <c r="CS100" s="134"/>
      <c r="CT100" s="134"/>
      <c r="CU100" s="134"/>
      <c r="CV100" s="134"/>
      <c r="CW100" s="134"/>
      <c r="CX100" s="134"/>
      <c r="CY100" s="134"/>
      <c r="CZ100" s="134"/>
      <c r="DA100" s="134"/>
      <c r="DB100" s="134"/>
      <c r="DC100" s="134"/>
      <c r="DD100" s="134"/>
      <c r="DE100" s="134"/>
      <c r="DF100" s="134"/>
      <c r="DG100" s="134"/>
      <c r="DH100" s="134"/>
      <c r="DI100" s="155" t="s">
        <v>163</v>
      </c>
      <c r="DJ100" s="155" t="s">
        <v>164</v>
      </c>
      <c r="DK100" s="154" t="s">
        <v>429</v>
      </c>
      <c r="DL100" s="155" t="s">
        <v>4</v>
      </c>
      <c r="DV100" s="134"/>
      <c r="DW100" s="134"/>
      <c r="DX100" s="134"/>
      <c r="DY100" s="134"/>
      <c r="DZ100" s="134"/>
      <c r="EA100" s="134"/>
      <c r="EB100" s="134"/>
    </row>
    <row r="101" spans="50:132" ht="14.25" x14ac:dyDescent="0.15">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134"/>
      <c r="BY101" s="134"/>
      <c r="BZ101" s="134"/>
      <c r="CA101" s="135"/>
      <c r="CB101" s="134"/>
      <c r="CC101" s="134"/>
      <c r="CD101" s="134"/>
      <c r="CE101" s="134"/>
      <c r="CF101" s="134"/>
      <c r="CG101" s="134"/>
      <c r="CH101" s="134"/>
      <c r="CI101" s="134"/>
      <c r="CJ101" s="134"/>
      <c r="CK101" s="134"/>
      <c r="CL101" s="134"/>
      <c r="CM101" s="134"/>
      <c r="CN101" s="134"/>
      <c r="CO101" s="134"/>
      <c r="CP101" s="134"/>
      <c r="CQ101" s="134"/>
      <c r="CR101" s="134"/>
      <c r="CS101" s="134"/>
      <c r="CT101" s="134"/>
      <c r="CU101" s="134"/>
      <c r="CV101" s="134"/>
      <c r="CW101" s="134"/>
      <c r="CX101" s="134"/>
      <c r="CY101" s="134"/>
      <c r="CZ101" s="134"/>
      <c r="DA101" s="134"/>
      <c r="DB101" s="134"/>
      <c r="DC101" s="134"/>
      <c r="DD101" s="134"/>
      <c r="DE101" s="134"/>
      <c r="DF101" s="134"/>
      <c r="DG101" s="134"/>
      <c r="DH101" s="134"/>
      <c r="DI101" s="155" t="s">
        <v>151</v>
      </c>
      <c r="DJ101" s="155" t="s">
        <v>152</v>
      </c>
      <c r="DK101" s="154" t="s">
        <v>430</v>
      </c>
      <c r="DL101" s="155" t="s">
        <v>4</v>
      </c>
      <c r="DV101" s="134"/>
      <c r="DW101" s="134"/>
      <c r="DX101" s="134"/>
      <c r="DY101" s="134"/>
      <c r="DZ101" s="134"/>
      <c r="EA101" s="134"/>
      <c r="EB101" s="134"/>
    </row>
    <row r="102" spans="50:132" ht="14.25" x14ac:dyDescent="0.15">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34"/>
      <c r="BV102" s="134"/>
      <c r="BW102" s="134"/>
      <c r="BX102" s="134"/>
      <c r="BY102" s="134"/>
      <c r="BZ102" s="134"/>
      <c r="CA102" s="135"/>
      <c r="CB102" s="134"/>
      <c r="CC102" s="134"/>
      <c r="CD102" s="134"/>
      <c r="CE102" s="134"/>
      <c r="CF102" s="134"/>
      <c r="CG102" s="134"/>
      <c r="CH102" s="134"/>
      <c r="CI102" s="134"/>
      <c r="CJ102" s="134"/>
      <c r="CK102" s="134"/>
      <c r="CL102" s="134"/>
      <c r="CM102" s="134"/>
      <c r="CN102" s="134"/>
      <c r="CO102" s="134"/>
      <c r="CP102" s="134"/>
      <c r="CQ102" s="134"/>
      <c r="CR102" s="134"/>
      <c r="CS102" s="134"/>
      <c r="CT102" s="134"/>
      <c r="CU102" s="134"/>
      <c r="CV102" s="134"/>
      <c r="CW102" s="134"/>
      <c r="CX102" s="134"/>
      <c r="CY102" s="134"/>
      <c r="CZ102" s="134"/>
      <c r="DA102" s="134"/>
      <c r="DB102" s="134"/>
      <c r="DC102" s="134"/>
      <c r="DD102" s="134"/>
      <c r="DE102" s="134"/>
      <c r="DF102" s="134"/>
      <c r="DG102" s="134"/>
      <c r="DH102" s="134"/>
      <c r="DI102" s="155" t="s">
        <v>167</v>
      </c>
      <c r="DJ102" s="155" t="s">
        <v>168</v>
      </c>
      <c r="DK102" s="154" t="s">
        <v>431</v>
      </c>
      <c r="DL102" s="155" t="s">
        <v>4</v>
      </c>
      <c r="DV102" s="134"/>
      <c r="DW102" s="134"/>
      <c r="DX102" s="134"/>
      <c r="DY102" s="134"/>
      <c r="DZ102" s="134"/>
      <c r="EA102" s="134"/>
      <c r="EB102" s="134"/>
    </row>
    <row r="103" spans="50:132" ht="14.25" x14ac:dyDescent="0.15">
      <c r="AX103" s="134"/>
      <c r="AY103" s="134"/>
      <c r="AZ103" s="134"/>
      <c r="BA103" s="134"/>
      <c r="BB103" s="134"/>
      <c r="BC103" s="134"/>
      <c r="BD103" s="134"/>
      <c r="BE103" s="134"/>
      <c r="BF103" s="134"/>
      <c r="BG103" s="134"/>
      <c r="BH103" s="134"/>
      <c r="BI103" s="134"/>
      <c r="BJ103" s="134"/>
      <c r="BK103" s="134"/>
      <c r="BL103" s="134"/>
      <c r="BM103" s="134"/>
      <c r="BN103" s="134"/>
      <c r="BO103" s="134"/>
      <c r="BP103" s="134"/>
      <c r="BQ103" s="134"/>
      <c r="BR103" s="134"/>
      <c r="BS103" s="134"/>
      <c r="BT103" s="134"/>
      <c r="BU103" s="134"/>
      <c r="BV103" s="134"/>
      <c r="BW103" s="134"/>
      <c r="BX103" s="134"/>
      <c r="BY103" s="134"/>
      <c r="BZ103" s="134"/>
      <c r="CA103" s="135"/>
      <c r="CB103" s="134"/>
      <c r="CC103" s="134"/>
      <c r="CD103" s="134"/>
      <c r="CE103" s="134"/>
      <c r="CF103" s="134"/>
      <c r="CG103" s="134"/>
      <c r="CH103" s="134"/>
      <c r="CI103" s="134"/>
      <c r="CJ103" s="134"/>
      <c r="CK103" s="134"/>
      <c r="CL103" s="134"/>
      <c r="CM103" s="134"/>
      <c r="CN103" s="134"/>
      <c r="CO103" s="134"/>
      <c r="CP103" s="134"/>
      <c r="CQ103" s="134"/>
      <c r="CR103" s="134"/>
      <c r="CS103" s="134"/>
      <c r="CT103" s="134"/>
      <c r="CU103" s="134"/>
      <c r="CV103" s="134"/>
      <c r="CW103" s="134"/>
      <c r="CX103" s="134"/>
      <c r="CY103" s="134"/>
      <c r="CZ103" s="134"/>
      <c r="DA103" s="134"/>
      <c r="DB103" s="134"/>
      <c r="DC103" s="134"/>
      <c r="DD103" s="134"/>
      <c r="DE103" s="134"/>
      <c r="DF103" s="134"/>
      <c r="DG103" s="134"/>
      <c r="DH103" s="134"/>
      <c r="DI103" s="155" t="s">
        <v>169</v>
      </c>
      <c r="DJ103" s="155" t="s">
        <v>170</v>
      </c>
      <c r="DK103" s="154" t="s">
        <v>432</v>
      </c>
      <c r="DL103" s="155" t="s">
        <v>4</v>
      </c>
      <c r="DV103" s="134"/>
      <c r="DW103" s="134"/>
      <c r="DX103" s="134"/>
      <c r="DY103" s="134"/>
      <c r="DZ103" s="134"/>
      <c r="EA103" s="134"/>
      <c r="EB103" s="134"/>
    </row>
    <row r="104" spans="50:132" ht="14.25" x14ac:dyDescent="0.15">
      <c r="AX104" s="134"/>
      <c r="AY104" s="134"/>
      <c r="AZ104" s="134"/>
      <c r="BA104" s="134"/>
      <c r="BB104" s="134"/>
      <c r="BC104" s="134"/>
      <c r="BD104" s="134"/>
      <c r="BE104" s="134"/>
      <c r="BF104" s="134"/>
      <c r="BG104" s="134"/>
      <c r="BH104" s="134"/>
      <c r="BI104" s="134"/>
      <c r="BJ104" s="134"/>
      <c r="BK104" s="134"/>
      <c r="BL104" s="134"/>
      <c r="BM104" s="134"/>
      <c r="BN104" s="134"/>
      <c r="BO104" s="134"/>
      <c r="BP104" s="134"/>
      <c r="BQ104" s="134"/>
      <c r="BR104" s="134"/>
      <c r="BS104" s="134"/>
      <c r="BT104" s="134"/>
      <c r="BU104" s="134"/>
      <c r="BV104" s="134"/>
      <c r="BW104" s="134"/>
      <c r="BX104" s="134"/>
      <c r="BY104" s="134"/>
      <c r="BZ104" s="134"/>
      <c r="CA104" s="135"/>
      <c r="CB104" s="134"/>
      <c r="CC104" s="134"/>
      <c r="CD104" s="134"/>
      <c r="CE104" s="134"/>
      <c r="CF104" s="134"/>
      <c r="CG104" s="134"/>
      <c r="CH104" s="134"/>
      <c r="CI104" s="134"/>
      <c r="CJ104" s="134"/>
      <c r="CK104" s="134"/>
      <c r="CL104" s="134"/>
      <c r="CM104" s="134"/>
      <c r="CN104" s="134"/>
      <c r="CO104" s="134"/>
      <c r="CP104" s="134"/>
      <c r="CQ104" s="134"/>
      <c r="CR104" s="134"/>
      <c r="CS104" s="134"/>
      <c r="CT104" s="134"/>
      <c r="CU104" s="134"/>
      <c r="CV104" s="134"/>
      <c r="CW104" s="134"/>
      <c r="CX104" s="134"/>
      <c r="CY104" s="134"/>
      <c r="CZ104" s="134"/>
      <c r="DA104" s="134"/>
      <c r="DB104" s="134"/>
      <c r="DC104" s="134"/>
      <c r="DD104" s="134"/>
      <c r="DE104" s="134"/>
      <c r="DF104" s="134"/>
      <c r="DG104" s="134"/>
      <c r="DH104" s="134"/>
      <c r="DI104" s="155" t="s">
        <v>171</v>
      </c>
      <c r="DJ104" s="155" t="s">
        <v>172</v>
      </c>
      <c r="DK104" s="154" t="s">
        <v>433</v>
      </c>
      <c r="DL104" s="155" t="s">
        <v>4</v>
      </c>
      <c r="DV104" s="134"/>
      <c r="DW104" s="134"/>
      <c r="DX104" s="134"/>
      <c r="DY104" s="134"/>
      <c r="DZ104" s="134"/>
      <c r="EA104" s="134"/>
      <c r="EB104" s="134"/>
    </row>
    <row r="105" spans="50:132" ht="14.25" x14ac:dyDescent="0.15">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5"/>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55" t="s">
        <v>331</v>
      </c>
      <c r="DJ105" s="155" t="s">
        <v>173</v>
      </c>
      <c r="DK105" s="154" t="s">
        <v>434</v>
      </c>
      <c r="DL105" s="155" t="s">
        <v>34</v>
      </c>
      <c r="DV105" s="134"/>
      <c r="DW105" s="134"/>
      <c r="DX105" s="134"/>
      <c r="DY105" s="134"/>
      <c r="DZ105" s="134"/>
      <c r="EA105" s="134"/>
      <c r="EB105" s="134"/>
    </row>
    <row r="106" spans="50:132" ht="14.25" x14ac:dyDescent="0.15">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5"/>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54" t="s">
        <v>332</v>
      </c>
      <c r="DJ106" s="155" t="s">
        <v>174</v>
      </c>
      <c r="DK106" s="154" t="s">
        <v>435</v>
      </c>
      <c r="DL106" s="154" t="s">
        <v>497</v>
      </c>
      <c r="DV106" s="134"/>
      <c r="DW106" s="134"/>
      <c r="DX106" s="134"/>
      <c r="DY106" s="134"/>
      <c r="DZ106" s="134"/>
      <c r="EA106" s="134"/>
      <c r="EB106" s="134"/>
    </row>
    <row r="107" spans="50:132" ht="14.25" x14ac:dyDescent="0.15">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5"/>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55" t="s">
        <v>175</v>
      </c>
      <c r="DJ107" s="155" t="s">
        <v>176</v>
      </c>
      <c r="DK107" s="154" t="s">
        <v>436</v>
      </c>
      <c r="DL107" s="155" t="s">
        <v>4</v>
      </c>
      <c r="DV107" s="134"/>
      <c r="DW107" s="134"/>
      <c r="DX107" s="134"/>
      <c r="DY107" s="134"/>
      <c r="DZ107" s="134"/>
      <c r="EA107" s="134"/>
      <c r="EB107" s="134"/>
    </row>
    <row r="108" spans="50:132" ht="14.25" x14ac:dyDescent="0.15">
      <c r="AX108" s="134"/>
      <c r="AY108" s="134"/>
      <c r="AZ108" s="134"/>
      <c r="BA108" s="134"/>
      <c r="BB108" s="134"/>
      <c r="BC108" s="134"/>
      <c r="BD108" s="134"/>
      <c r="BE108" s="134"/>
      <c r="BF108" s="134"/>
      <c r="BG108" s="134"/>
      <c r="BH108" s="134"/>
      <c r="BI108" s="134"/>
      <c r="BJ108" s="134"/>
      <c r="BK108" s="134"/>
      <c r="BL108" s="134"/>
      <c r="BM108" s="134"/>
      <c r="BN108" s="134"/>
      <c r="BO108" s="134"/>
      <c r="BP108" s="134"/>
      <c r="BQ108" s="134"/>
      <c r="BR108" s="134"/>
      <c r="BS108" s="134"/>
      <c r="BT108" s="134"/>
      <c r="BU108" s="134"/>
      <c r="BV108" s="134"/>
      <c r="BW108" s="134"/>
      <c r="BX108" s="134"/>
      <c r="BY108" s="134"/>
      <c r="BZ108" s="134"/>
      <c r="CA108" s="135"/>
      <c r="CB108" s="134"/>
      <c r="CC108" s="134"/>
      <c r="CD108" s="134"/>
      <c r="CE108" s="134"/>
      <c r="CF108" s="134"/>
      <c r="CG108" s="134"/>
      <c r="CH108" s="134"/>
      <c r="CI108" s="134"/>
      <c r="CJ108" s="134"/>
      <c r="CK108" s="134"/>
      <c r="CL108" s="134"/>
      <c r="CM108" s="134"/>
      <c r="CN108" s="134"/>
      <c r="CO108" s="134"/>
      <c r="CP108" s="134"/>
      <c r="CQ108" s="134"/>
      <c r="CR108" s="134"/>
      <c r="CS108" s="134"/>
      <c r="CT108" s="134"/>
      <c r="CU108" s="134"/>
      <c r="CV108" s="134"/>
      <c r="CW108" s="134"/>
      <c r="CX108" s="134"/>
      <c r="CY108" s="134"/>
      <c r="CZ108" s="134"/>
      <c r="DA108" s="134"/>
      <c r="DB108" s="134"/>
      <c r="DC108" s="134"/>
      <c r="DD108" s="134"/>
      <c r="DE108" s="134"/>
      <c r="DF108" s="134"/>
      <c r="DG108" s="134"/>
      <c r="DH108" s="134"/>
      <c r="DI108" s="155" t="s">
        <v>177</v>
      </c>
      <c r="DJ108" s="155" t="s">
        <v>178</v>
      </c>
      <c r="DK108" s="154" t="s">
        <v>437</v>
      </c>
      <c r="DL108" s="155" t="s">
        <v>4</v>
      </c>
      <c r="DV108" s="134"/>
      <c r="DW108" s="134"/>
      <c r="DX108" s="134"/>
      <c r="DY108" s="134"/>
      <c r="DZ108" s="134"/>
      <c r="EA108" s="134"/>
      <c r="EB108" s="134"/>
    </row>
    <row r="109" spans="50:132" ht="14.25" x14ac:dyDescent="0.15">
      <c r="AX109" s="134"/>
      <c r="AY109" s="134"/>
      <c r="AZ109" s="134"/>
      <c r="BA109" s="134"/>
      <c r="BB109" s="134"/>
      <c r="BC109" s="134"/>
      <c r="BD109" s="134"/>
      <c r="BE109" s="134"/>
      <c r="BF109" s="134"/>
      <c r="BG109" s="134"/>
      <c r="BH109" s="134"/>
      <c r="BI109" s="134"/>
      <c r="BJ109" s="134"/>
      <c r="BK109" s="134"/>
      <c r="BL109" s="134"/>
      <c r="BM109" s="134"/>
      <c r="BN109" s="134"/>
      <c r="BO109" s="134"/>
      <c r="BP109" s="134"/>
      <c r="BQ109" s="134"/>
      <c r="BR109" s="134"/>
      <c r="BS109" s="134"/>
      <c r="BT109" s="134"/>
      <c r="BU109" s="134"/>
      <c r="BV109" s="134"/>
      <c r="BW109" s="134"/>
      <c r="BX109" s="134"/>
      <c r="BY109" s="134"/>
      <c r="BZ109" s="134"/>
      <c r="CA109" s="135"/>
      <c r="CB109" s="134"/>
      <c r="CC109" s="134"/>
      <c r="CD109" s="134"/>
      <c r="CE109" s="134"/>
      <c r="CF109" s="134"/>
      <c r="CG109" s="134"/>
      <c r="CH109" s="134"/>
      <c r="CI109" s="134"/>
      <c r="CJ109" s="134"/>
      <c r="CK109" s="134"/>
      <c r="CL109" s="134"/>
      <c r="CM109" s="134"/>
      <c r="CN109" s="134"/>
      <c r="CO109" s="134"/>
      <c r="CP109" s="134"/>
      <c r="CQ109" s="134"/>
      <c r="CR109" s="134"/>
      <c r="CS109" s="134"/>
      <c r="CT109" s="134"/>
      <c r="CU109" s="134"/>
      <c r="CV109" s="134"/>
      <c r="CW109" s="134"/>
      <c r="CX109" s="134"/>
      <c r="CY109" s="134"/>
      <c r="CZ109" s="134"/>
      <c r="DA109" s="134"/>
      <c r="DB109" s="134"/>
      <c r="DC109" s="134"/>
      <c r="DD109" s="134"/>
      <c r="DE109" s="134"/>
      <c r="DF109" s="134"/>
      <c r="DG109" s="134"/>
      <c r="DH109" s="134"/>
      <c r="DI109" s="155" t="s">
        <v>179</v>
      </c>
      <c r="DJ109" s="155" t="s">
        <v>180</v>
      </c>
      <c r="DK109" s="154" t="s">
        <v>438</v>
      </c>
      <c r="DL109" s="155" t="s">
        <v>4</v>
      </c>
      <c r="DV109" s="134"/>
      <c r="DW109" s="134"/>
      <c r="DX109" s="134"/>
      <c r="DY109" s="134"/>
      <c r="DZ109" s="134"/>
      <c r="EA109" s="134"/>
      <c r="EB109" s="134"/>
    </row>
    <row r="110" spans="50:132" ht="14.25" x14ac:dyDescent="0.15">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c r="BS110" s="134"/>
      <c r="BT110" s="134"/>
      <c r="BU110" s="134"/>
      <c r="BV110" s="134"/>
      <c r="BW110" s="134"/>
      <c r="BX110" s="134"/>
      <c r="BY110" s="134"/>
      <c r="BZ110" s="134"/>
      <c r="CA110" s="135"/>
      <c r="CB110" s="134"/>
      <c r="CC110" s="134"/>
      <c r="CD110" s="134"/>
      <c r="CE110" s="134"/>
      <c r="CF110" s="134"/>
      <c r="CG110" s="134"/>
      <c r="CH110" s="134"/>
      <c r="CI110" s="134"/>
      <c r="CJ110" s="134"/>
      <c r="CK110" s="134"/>
      <c r="CL110" s="134"/>
      <c r="CM110" s="134"/>
      <c r="CN110" s="134"/>
      <c r="CO110" s="134"/>
      <c r="CP110" s="134"/>
      <c r="CQ110" s="134"/>
      <c r="CR110" s="134"/>
      <c r="CS110" s="134"/>
      <c r="CT110" s="134"/>
      <c r="CU110" s="134"/>
      <c r="CV110" s="134"/>
      <c r="CW110" s="134"/>
      <c r="CX110" s="134"/>
      <c r="CY110" s="134"/>
      <c r="CZ110" s="134"/>
      <c r="DA110" s="134"/>
      <c r="DB110" s="134"/>
      <c r="DC110" s="134"/>
      <c r="DD110" s="134"/>
      <c r="DE110" s="134"/>
      <c r="DF110" s="134"/>
      <c r="DG110" s="134"/>
      <c r="DH110" s="134"/>
      <c r="DI110" s="155" t="s">
        <v>181</v>
      </c>
      <c r="DJ110" s="155" t="s">
        <v>182</v>
      </c>
      <c r="DK110" s="154" t="s">
        <v>439</v>
      </c>
      <c r="DL110" s="155" t="s">
        <v>4</v>
      </c>
      <c r="DV110" s="134"/>
      <c r="DW110" s="134"/>
      <c r="DX110" s="134"/>
      <c r="DY110" s="134"/>
      <c r="DZ110" s="134"/>
      <c r="EA110" s="134"/>
      <c r="EB110" s="134"/>
    </row>
    <row r="111" spans="50:132" ht="14.25" x14ac:dyDescent="0.15">
      <c r="AX111" s="134"/>
      <c r="AY111" s="134"/>
      <c r="AZ111" s="134"/>
      <c r="BA111" s="134"/>
      <c r="BB111" s="134"/>
      <c r="BC111" s="134"/>
      <c r="BD111" s="134"/>
      <c r="BE111" s="134"/>
      <c r="BF111" s="134"/>
      <c r="BG111" s="134"/>
      <c r="BH111" s="134"/>
      <c r="BI111" s="134"/>
      <c r="BJ111" s="134"/>
      <c r="BK111" s="134"/>
      <c r="BL111" s="134"/>
      <c r="BM111" s="134"/>
      <c r="BN111" s="134"/>
      <c r="BO111" s="134"/>
      <c r="BP111" s="134"/>
      <c r="BQ111" s="134"/>
      <c r="BR111" s="134"/>
      <c r="BS111" s="134"/>
      <c r="BT111" s="134"/>
      <c r="BU111" s="134"/>
      <c r="BV111" s="134"/>
      <c r="BW111" s="134"/>
      <c r="BX111" s="134"/>
      <c r="BY111" s="134"/>
      <c r="BZ111" s="134"/>
      <c r="CA111" s="135"/>
      <c r="CB111" s="134"/>
      <c r="CC111" s="134"/>
      <c r="CD111" s="134"/>
      <c r="CE111" s="134"/>
      <c r="CF111" s="134"/>
      <c r="CG111" s="134"/>
      <c r="CH111" s="134"/>
      <c r="CI111" s="134"/>
      <c r="CJ111" s="134"/>
      <c r="CK111" s="134"/>
      <c r="CL111" s="134"/>
      <c r="CM111" s="134"/>
      <c r="CN111" s="134"/>
      <c r="CO111" s="134"/>
      <c r="CP111" s="134"/>
      <c r="CQ111" s="134"/>
      <c r="CR111" s="134"/>
      <c r="CS111" s="134"/>
      <c r="CT111" s="134"/>
      <c r="CU111" s="134"/>
      <c r="CV111" s="134"/>
      <c r="CW111" s="134"/>
      <c r="CX111" s="134"/>
      <c r="CY111" s="134"/>
      <c r="CZ111" s="134"/>
      <c r="DA111" s="134"/>
      <c r="DB111" s="134"/>
      <c r="DC111" s="134"/>
      <c r="DD111" s="134"/>
      <c r="DE111" s="134"/>
      <c r="DF111" s="134"/>
      <c r="DG111" s="134"/>
      <c r="DH111" s="134"/>
      <c r="DI111" s="155" t="s">
        <v>183</v>
      </c>
      <c r="DJ111" s="155" t="s">
        <v>184</v>
      </c>
      <c r="DK111" s="154" t="s">
        <v>440</v>
      </c>
      <c r="DL111" s="155" t="s">
        <v>4</v>
      </c>
      <c r="DV111" s="134"/>
      <c r="DW111" s="134"/>
      <c r="DX111" s="134"/>
      <c r="DY111" s="134"/>
      <c r="DZ111" s="134"/>
      <c r="EA111" s="134"/>
      <c r="EB111" s="134"/>
    </row>
    <row r="112" spans="50:132" ht="14.25" x14ac:dyDescent="0.15">
      <c r="AX112" s="134"/>
      <c r="AY112" s="134"/>
      <c r="AZ112" s="134"/>
      <c r="BA112" s="134"/>
      <c r="BB112" s="134"/>
      <c r="BC112" s="134"/>
      <c r="BD112" s="134"/>
      <c r="BE112" s="134"/>
      <c r="BF112" s="134"/>
      <c r="BG112" s="134"/>
      <c r="BH112" s="134"/>
      <c r="BI112" s="134"/>
      <c r="BJ112" s="134"/>
      <c r="BK112" s="134"/>
      <c r="BL112" s="134"/>
      <c r="BM112" s="134"/>
      <c r="BN112" s="134"/>
      <c r="BO112" s="134"/>
      <c r="BP112" s="134"/>
      <c r="BQ112" s="134"/>
      <c r="BR112" s="134"/>
      <c r="BS112" s="134"/>
      <c r="BT112" s="134"/>
      <c r="BU112" s="134"/>
      <c r="BV112" s="134"/>
      <c r="BW112" s="134"/>
      <c r="BX112" s="134"/>
      <c r="BY112" s="134"/>
      <c r="BZ112" s="134"/>
      <c r="CA112" s="135"/>
      <c r="CB112" s="134"/>
      <c r="CC112" s="134"/>
      <c r="CD112" s="134"/>
      <c r="CE112" s="134"/>
      <c r="CF112" s="134"/>
      <c r="CG112" s="134"/>
      <c r="CH112" s="134"/>
      <c r="CI112" s="134"/>
      <c r="CJ112" s="134"/>
      <c r="CK112" s="134"/>
      <c r="CL112" s="134"/>
      <c r="CM112" s="134"/>
      <c r="CN112" s="134"/>
      <c r="CO112" s="134"/>
      <c r="CP112" s="134"/>
      <c r="CQ112" s="134"/>
      <c r="CR112" s="134"/>
      <c r="CS112" s="134"/>
      <c r="CT112" s="134"/>
      <c r="CU112" s="134"/>
      <c r="CV112" s="134"/>
      <c r="CW112" s="134"/>
      <c r="CX112" s="134"/>
      <c r="CY112" s="134"/>
      <c r="CZ112" s="134"/>
      <c r="DA112" s="134"/>
      <c r="DB112" s="134"/>
      <c r="DC112" s="134"/>
      <c r="DD112" s="134"/>
      <c r="DE112" s="134"/>
      <c r="DF112" s="134"/>
      <c r="DG112" s="134"/>
      <c r="DH112" s="134"/>
      <c r="DI112" s="155" t="s">
        <v>185</v>
      </c>
      <c r="DJ112" s="155" t="s">
        <v>186</v>
      </c>
      <c r="DK112" s="154" t="s">
        <v>441</v>
      </c>
      <c r="DL112" s="155" t="s">
        <v>4</v>
      </c>
      <c r="DV112" s="134"/>
      <c r="DW112" s="134"/>
      <c r="DX112" s="134"/>
      <c r="DY112" s="134"/>
      <c r="DZ112" s="134"/>
      <c r="EA112" s="134"/>
      <c r="EB112" s="134"/>
    </row>
    <row r="113" spans="50:132" ht="14.25" x14ac:dyDescent="0.15">
      <c r="AX113" s="134"/>
      <c r="AY113" s="134"/>
      <c r="AZ113" s="134"/>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c r="BU113" s="134"/>
      <c r="BV113" s="134"/>
      <c r="BW113" s="134"/>
      <c r="BX113" s="134"/>
      <c r="BY113" s="134"/>
      <c r="BZ113" s="134"/>
      <c r="CA113" s="135"/>
      <c r="CB113" s="134"/>
      <c r="CC113" s="134"/>
      <c r="CD113" s="134"/>
      <c r="CE113" s="134"/>
      <c r="CF113" s="134"/>
      <c r="CG113" s="134"/>
      <c r="CH113" s="134"/>
      <c r="CI113" s="134"/>
      <c r="CJ113" s="134"/>
      <c r="CK113" s="134"/>
      <c r="CL113" s="134"/>
      <c r="CM113" s="134"/>
      <c r="CN113" s="134"/>
      <c r="CO113" s="134"/>
      <c r="CP113" s="134"/>
      <c r="CQ113" s="134"/>
      <c r="CR113" s="134"/>
      <c r="CS113" s="134"/>
      <c r="CT113" s="134"/>
      <c r="CU113" s="134"/>
      <c r="CV113" s="134"/>
      <c r="CW113" s="134"/>
      <c r="CX113" s="134"/>
      <c r="CY113" s="134"/>
      <c r="CZ113" s="134"/>
      <c r="DA113" s="134"/>
      <c r="DB113" s="134"/>
      <c r="DC113" s="134"/>
      <c r="DD113" s="134"/>
      <c r="DE113" s="134"/>
      <c r="DF113" s="134"/>
      <c r="DG113" s="134"/>
      <c r="DH113" s="134"/>
      <c r="DI113" s="155" t="s">
        <v>187</v>
      </c>
      <c r="DJ113" s="155" t="s">
        <v>188</v>
      </c>
      <c r="DK113" s="154" t="s">
        <v>442</v>
      </c>
      <c r="DL113" s="155" t="s">
        <v>4</v>
      </c>
      <c r="DV113" s="134"/>
      <c r="DW113" s="134"/>
      <c r="DX113" s="134"/>
      <c r="DY113" s="134"/>
      <c r="DZ113" s="134"/>
      <c r="EA113" s="134"/>
      <c r="EB113" s="134"/>
    </row>
    <row r="114" spans="50:132" ht="14.25" x14ac:dyDescent="0.15">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c r="BU114" s="134"/>
      <c r="BV114" s="134"/>
      <c r="BW114" s="134"/>
      <c r="BX114" s="134"/>
      <c r="BY114" s="134"/>
      <c r="BZ114" s="134"/>
      <c r="CA114" s="135"/>
      <c r="CB114" s="134"/>
      <c r="CC114" s="134"/>
      <c r="CD114" s="134"/>
      <c r="CE114" s="134"/>
      <c r="CF114" s="134"/>
      <c r="CG114" s="134"/>
      <c r="CH114" s="134"/>
      <c r="CI114" s="134"/>
      <c r="CJ114" s="134"/>
      <c r="CK114" s="134"/>
      <c r="CL114" s="134"/>
      <c r="CM114" s="134"/>
      <c r="CN114" s="134"/>
      <c r="CO114" s="134"/>
      <c r="CP114" s="134"/>
      <c r="CQ114" s="134"/>
      <c r="CR114" s="134"/>
      <c r="CS114" s="134"/>
      <c r="CT114" s="134"/>
      <c r="CU114" s="134"/>
      <c r="CV114" s="134"/>
      <c r="CW114" s="134"/>
      <c r="CX114" s="134"/>
      <c r="CY114" s="134"/>
      <c r="CZ114" s="134"/>
      <c r="DA114" s="134"/>
      <c r="DB114" s="134"/>
      <c r="DC114" s="134"/>
      <c r="DD114" s="134"/>
      <c r="DE114" s="134"/>
      <c r="DF114" s="134"/>
      <c r="DG114" s="134"/>
      <c r="DH114" s="134"/>
      <c r="DI114" s="155" t="s">
        <v>94</v>
      </c>
      <c r="DJ114" s="155" t="s">
        <v>95</v>
      </c>
      <c r="DK114" s="154" t="s">
        <v>443</v>
      </c>
      <c r="DL114" s="155" t="s">
        <v>4</v>
      </c>
      <c r="DV114" s="134"/>
      <c r="DW114" s="134"/>
      <c r="DX114" s="134"/>
      <c r="DY114" s="134"/>
      <c r="DZ114" s="134"/>
      <c r="EA114" s="134"/>
      <c r="EB114" s="134"/>
    </row>
    <row r="115" spans="50:132" ht="14.25" x14ac:dyDescent="0.15">
      <c r="AX115" s="134"/>
      <c r="AY115" s="134"/>
      <c r="AZ115" s="134"/>
      <c r="BA115" s="134"/>
      <c r="BB115" s="134"/>
      <c r="BC115" s="134"/>
      <c r="BD115" s="134"/>
      <c r="BE115" s="134"/>
      <c r="BF115" s="134"/>
      <c r="BG115" s="134"/>
      <c r="BH115" s="134"/>
      <c r="BI115" s="134"/>
      <c r="BJ115" s="134"/>
      <c r="BK115" s="134"/>
      <c r="BL115" s="134"/>
      <c r="BM115" s="134"/>
      <c r="BN115" s="134"/>
      <c r="BO115" s="134"/>
      <c r="BP115" s="134"/>
      <c r="BQ115" s="134"/>
      <c r="BR115" s="134"/>
      <c r="BS115" s="134"/>
      <c r="BT115" s="134"/>
      <c r="BU115" s="134"/>
      <c r="BV115" s="134"/>
      <c r="BW115" s="134"/>
      <c r="BX115" s="134"/>
      <c r="BY115" s="134"/>
      <c r="BZ115" s="134"/>
      <c r="CA115" s="135"/>
      <c r="CB115" s="134"/>
      <c r="CC115" s="134"/>
      <c r="CD115" s="134"/>
      <c r="CE115" s="134"/>
      <c r="CF115" s="134"/>
      <c r="CG115" s="134"/>
      <c r="CH115" s="134"/>
      <c r="CI115" s="134"/>
      <c r="CJ115" s="134"/>
      <c r="CK115" s="134"/>
      <c r="CL115" s="134"/>
      <c r="CM115" s="134"/>
      <c r="CN115" s="134"/>
      <c r="CO115" s="134"/>
      <c r="CP115" s="134"/>
      <c r="CQ115" s="134"/>
      <c r="CR115" s="134"/>
      <c r="CS115" s="134"/>
      <c r="CT115" s="134"/>
      <c r="CU115" s="134"/>
      <c r="CV115" s="134"/>
      <c r="CW115" s="134"/>
      <c r="CX115" s="134"/>
      <c r="CY115" s="134"/>
      <c r="CZ115" s="134"/>
      <c r="DA115" s="134"/>
      <c r="DB115" s="134"/>
      <c r="DC115" s="134"/>
      <c r="DD115" s="134"/>
      <c r="DE115" s="134"/>
      <c r="DF115" s="134"/>
      <c r="DG115" s="134"/>
      <c r="DH115" s="134"/>
      <c r="DI115" s="155" t="s">
        <v>192</v>
      </c>
      <c r="DJ115" s="155" t="s">
        <v>193</v>
      </c>
      <c r="DK115" s="154" t="s">
        <v>444</v>
      </c>
      <c r="DL115" s="155" t="s">
        <v>4</v>
      </c>
      <c r="DV115" s="134"/>
      <c r="DW115" s="134"/>
      <c r="DX115" s="134"/>
      <c r="DY115" s="134"/>
      <c r="DZ115" s="134"/>
      <c r="EA115" s="134"/>
      <c r="EB115" s="134"/>
    </row>
    <row r="116" spans="50:132" ht="14.25" x14ac:dyDescent="0.15">
      <c r="AX116" s="134"/>
      <c r="AY116" s="134"/>
      <c r="AZ116" s="134"/>
      <c r="BA116" s="134"/>
      <c r="BB116" s="134"/>
      <c r="BC116" s="134"/>
      <c r="BD116" s="134"/>
      <c r="BE116" s="134"/>
      <c r="BF116" s="134"/>
      <c r="BG116" s="134"/>
      <c r="BH116" s="134"/>
      <c r="BI116" s="134"/>
      <c r="BJ116" s="134"/>
      <c r="BK116" s="134"/>
      <c r="BL116" s="134"/>
      <c r="BM116" s="134"/>
      <c r="BN116" s="134"/>
      <c r="BO116" s="134"/>
      <c r="BP116" s="134"/>
      <c r="BQ116" s="134"/>
      <c r="BR116" s="134"/>
      <c r="BS116" s="134"/>
      <c r="BT116" s="134"/>
      <c r="BU116" s="134"/>
      <c r="BV116" s="134"/>
      <c r="BW116" s="134"/>
      <c r="BX116" s="134"/>
      <c r="BY116" s="134"/>
      <c r="BZ116" s="134"/>
      <c r="CA116" s="135"/>
      <c r="CB116" s="134"/>
      <c r="CC116" s="134"/>
      <c r="CD116" s="134"/>
      <c r="CE116" s="134"/>
      <c r="CF116" s="134"/>
      <c r="CG116" s="134"/>
      <c r="CH116" s="134"/>
      <c r="CI116" s="134"/>
      <c r="CJ116" s="134"/>
      <c r="CK116" s="134"/>
      <c r="CL116" s="134"/>
      <c r="CM116" s="134"/>
      <c r="CN116" s="134"/>
      <c r="CO116" s="134"/>
      <c r="CP116" s="134"/>
      <c r="CQ116" s="134"/>
      <c r="CR116" s="134"/>
      <c r="CS116" s="134"/>
      <c r="CT116" s="134"/>
      <c r="CU116" s="134"/>
      <c r="CV116" s="134"/>
      <c r="CW116" s="134"/>
      <c r="CX116" s="134"/>
      <c r="CY116" s="134"/>
      <c r="CZ116" s="134"/>
      <c r="DA116" s="134"/>
      <c r="DB116" s="134"/>
      <c r="DC116" s="134"/>
      <c r="DD116" s="134"/>
      <c r="DE116" s="134"/>
      <c r="DF116" s="134"/>
      <c r="DG116" s="134"/>
      <c r="DH116" s="134"/>
      <c r="DI116" s="155" t="s">
        <v>194</v>
      </c>
      <c r="DJ116" s="155" t="s">
        <v>195</v>
      </c>
      <c r="DK116" s="154" t="s">
        <v>445</v>
      </c>
      <c r="DL116" s="155" t="s">
        <v>4</v>
      </c>
      <c r="DV116" s="134"/>
      <c r="DW116" s="134"/>
      <c r="DX116" s="134"/>
      <c r="DY116" s="134"/>
      <c r="DZ116" s="134"/>
      <c r="EA116" s="134"/>
      <c r="EB116" s="134"/>
    </row>
    <row r="117" spans="50:132" ht="14.25" x14ac:dyDescent="0.15">
      <c r="AX117" s="134"/>
      <c r="AY117" s="134"/>
      <c r="AZ117" s="134"/>
      <c r="BA117" s="134"/>
      <c r="BB117" s="134"/>
      <c r="BC117" s="134"/>
      <c r="BD117" s="134"/>
      <c r="BE117" s="134"/>
      <c r="BF117" s="134"/>
      <c r="BG117" s="134"/>
      <c r="BH117" s="134"/>
      <c r="BI117" s="134"/>
      <c r="BJ117" s="134"/>
      <c r="BK117" s="134"/>
      <c r="BL117" s="134"/>
      <c r="BM117" s="134"/>
      <c r="BN117" s="134"/>
      <c r="BO117" s="134"/>
      <c r="BP117" s="134"/>
      <c r="BQ117" s="134"/>
      <c r="BR117" s="134"/>
      <c r="BS117" s="134"/>
      <c r="BT117" s="134"/>
      <c r="BU117" s="134"/>
      <c r="BV117" s="134"/>
      <c r="BW117" s="134"/>
      <c r="BX117" s="134"/>
      <c r="BY117" s="134"/>
      <c r="BZ117" s="134"/>
      <c r="CA117" s="135"/>
      <c r="CB117" s="134"/>
      <c r="CC117" s="134"/>
      <c r="CD117" s="134"/>
      <c r="CE117" s="134"/>
      <c r="CF117" s="134"/>
      <c r="CG117" s="134"/>
      <c r="CH117" s="134"/>
      <c r="CI117" s="134"/>
      <c r="CJ117" s="134"/>
      <c r="CK117" s="134"/>
      <c r="CL117" s="134"/>
      <c r="CM117" s="134"/>
      <c r="CN117" s="134"/>
      <c r="CO117" s="134"/>
      <c r="CP117" s="134"/>
      <c r="CQ117" s="134"/>
      <c r="CR117" s="134"/>
      <c r="CS117" s="134"/>
      <c r="CT117" s="134"/>
      <c r="CU117" s="134"/>
      <c r="CV117" s="134"/>
      <c r="CW117" s="134"/>
      <c r="CX117" s="134"/>
      <c r="CY117" s="134"/>
      <c r="CZ117" s="134"/>
      <c r="DA117" s="134"/>
      <c r="DB117" s="134"/>
      <c r="DC117" s="134"/>
      <c r="DD117" s="134"/>
      <c r="DE117" s="134"/>
      <c r="DF117" s="134"/>
      <c r="DG117" s="134"/>
      <c r="DH117" s="134"/>
      <c r="DI117" s="155" t="s">
        <v>196</v>
      </c>
      <c r="DJ117" s="155" t="s">
        <v>197</v>
      </c>
      <c r="DK117" s="154" t="s">
        <v>446</v>
      </c>
      <c r="DL117" s="155" t="s">
        <v>4</v>
      </c>
      <c r="DV117" s="134"/>
      <c r="DW117" s="134"/>
      <c r="DX117" s="134"/>
      <c r="DY117" s="134"/>
      <c r="DZ117" s="134"/>
      <c r="EA117" s="134"/>
      <c r="EB117" s="134"/>
    </row>
    <row r="118" spans="50:132" ht="14.25" x14ac:dyDescent="0.15">
      <c r="AX118" s="134"/>
      <c r="AY118" s="134"/>
      <c r="AZ118" s="134"/>
      <c r="BA118" s="134"/>
      <c r="BB118" s="134"/>
      <c r="BC118" s="134"/>
      <c r="BD118" s="134"/>
      <c r="BE118" s="134"/>
      <c r="BF118" s="134"/>
      <c r="BG118" s="134"/>
      <c r="BH118" s="134"/>
      <c r="BI118" s="134"/>
      <c r="BJ118" s="134"/>
      <c r="BK118" s="134"/>
      <c r="BL118" s="134"/>
      <c r="BM118" s="134"/>
      <c r="BN118" s="134"/>
      <c r="BO118" s="134"/>
      <c r="BP118" s="134"/>
      <c r="BQ118" s="134"/>
      <c r="BR118" s="134"/>
      <c r="BS118" s="134"/>
      <c r="BT118" s="134"/>
      <c r="BU118" s="134"/>
      <c r="BV118" s="134"/>
      <c r="BW118" s="134"/>
      <c r="BX118" s="134"/>
      <c r="BY118" s="134"/>
      <c r="BZ118" s="134"/>
      <c r="CA118" s="135"/>
      <c r="CB118" s="134"/>
      <c r="CC118" s="134"/>
      <c r="CD118" s="134"/>
      <c r="CE118" s="134"/>
      <c r="CF118" s="134"/>
      <c r="CG118" s="134"/>
      <c r="CH118" s="134"/>
      <c r="CI118" s="134"/>
      <c r="CJ118" s="134"/>
      <c r="CK118" s="134"/>
      <c r="CL118" s="134"/>
      <c r="CM118" s="134"/>
      <c r="CN118" s="134"/>
      <c r="CO118" s="134"/>
      <c r="CP118" s="134"/>
      <c r="CQ118" s="134"/>
      <c r="CR118" s="134"/>
      <c r="CS118" s="134"/>
      <c r="CT118" s="134"/>
      <c r="CU118" s="134"/>
      <c r="CV118" s="134"/>
      <c r="CW118" s="134"/>
      <c r="CX118" s="134"/>
      <c r="CY118" s="134"/>
      <c r="CZ118" s="134"/>
      <c r="DA118" s="134"/>
      <c r="DB118" s="134"/>
      <c r="DC118" s="134"/>
      <c r="DD118" s="134"/>
      <c r="DE118" s="134"/>
      <c r="DF118" s="134"/>
      <c r="DG118" s="134"/>
      <c r="DH118" s="134"/>
      <c r="DI118" s="155" t="s">
        <v>199</v>
      </c>
      <c r="DJ118" s="155" t="s">
        <v>200</v>
      </c>
      <c r="DK118" s="154" t="s">
        <v>447</v>
      </c>
      <c r="DL118" s="155" t="s">
        <v>34</v>
      </c>
      <c r="DV118" s="134"/>
      <c r="DW118" s="134"/>
      <c r="DX118" s="134"/>
      <c r="DY118" s="134"/>
      <c r="DZ118" s="134"/>
      <c r="EA118" s="134"/>
      <c r="EB118" s="134"/>
    </row>
    <row r="119" spans="50:132" ht="14.25" x14ac:dyDescent="0.15">
      <c r="AX119" s="134"/>
      <c r="AY119" s="134"/>
      <c r="AZ119" s="134"/>
      <c r="BA119" s="134"/>
      <c r="BB119" s="134"/>
      <c r="BC119" s="134"/>
      <c r="BD119" s="134"/>
      <c r="BE119" s="134"/>
      <c r="BF119" s="134"/>
      <c r="BG119" s="134"/>
      <c r="BH119" s="134"/>
      <c r="BI119" s="134"/>
      <c r="BJ119" s="134"/>
      <c r="BK119" s="134"/>
      <c r="BL119" s="134"/>
      <c r="BM119" s="134"/>
      <c r="BN119" s="134"/>
      <c r="BO119" s="134"/>
      <c r="BP119" s="134"/>
      <c r="BQ119" s="134"/>
      <c r="BR119" s="134"/>
      <c r="BS119" s="134"/>
      <c r="BT119" s="134"/>
      <c r="BU119" s="134"/>
      <c r="BV119" s="134"/>
      <c r="BW119" s="134"/>
      <c r="BX119" s="134"/>
      <c r="BY119" s="134"/>
      <c r="BZ119" s="134"/>
      <c r="CA119" s="135"/>
      <c r="CB119" s="134"/>
      <c r="CC119" s="134"/>
      <c r="CD119" s="134"/>
      <c r="CE119" s="134"/>
      <c r="CF119" s="134"/>
      <c r="CG119" s="134"/>
      <c r="CH119" s="134"/>
      <c r="CI119" s="134"/>
      <c r="CJ119" s="134"/>
      <c r="CK119" s="134"/>
      <c r="CL119" s="134"/>
      <c r="CM119" s="134"/>
      <c r="CN119" s="134"/>
      <c r="CO119" s="134"/>
      <c r="CP119" s="134"/>
      <c r="CQ119" s="134"/>
      <c r="CR119" s="134"/>
      <c r="CS119" s="134"/>
      <c r="CT119" s="134"/>
      <c r="CU119" s="134"/>
      <c r="CV119" s="134"/>
      <c r="CW119" s="134"/>
      <c r="CX119" s="134"/>
      <c r="CY119" s="134"/>
      <c r="CZ119" s="134"/>
      <c r="DA119" s="134"/>
      <c r="DB119" s="134"/>
      <c r="DC119" s="134"/>
      <c r="DD119" s="134"/>
      <c r="DE119" s="134"/>
      <c r="DF119" s="134"/>
      <c r="DG119" s="134"/>
      <c r="DH119" s="134"/>
      <c r="DI119" s="155" t="s">
        <v>201</v>
      </c>
      <c r="DJ119" s="155" t="s">
        <v>202</v>
      </c>
      <c r="DK119" s="155" t="s">
        <v>448</v>
      </c>
      <c r="DL119" s="155" t="s">
        <v>34</v>
      </c>
      <c r="DV119" s="134"/>
      <c r="DW119" s="134"/>
      <c r="DX119" s="134"/>
      <c r="DY119" s="134"/>
      <c r="DZ119" s="134"/>
      <c r="EA119" s="134"/>
      <c r="EB119" s="134"/>
    </row>
    <row r="120" spans="50:132" ht="14.25" x14ac:dyDescent="0.15">
      <c r="AX120" s="134"/>
      <c r="AY120" s="134"/>
      <c r="AZ120" s="134"/>
      <c r="BA120" s="134"/>
      <c r="BB120" s="134"/>
      <c r="BC120" s="134"/>
      <c r="BD120" s="134"/>
      <c r="BE120" s="134"/>
      <c r="BF120" s="134"/>
      <c r="BG120" s="134"/>
      <c r="BH120" s="134"/>
      <c r="BI120" s="134"/>
      <c r="BJ120" s="134"/>
      <c r="BK120" s="134"/>
      <c r="BL120" s="134"/>
      <c r="BM120" s="134"/>
      <c r="BN120" s="134"/>
      <c r="BO120" s="134"/>
      <c r="BP120" s="134"/>
      <c r="BQ120" s="134"/>
      <c r="BR120" s="134"/>
      <c r="BS120" s="134"/>
      <c r="BT120" s="134"/>
      <c r="BU120" s="134"/>
      <c r="BV120" s="134"/>
      <c r="BW120" s="134"/>
      <c r="BX120" s="134"/>
      <c r="BY120" s="134"/>
      <c r="BZ120" s="134"/>
      <c r="CA120" s="135"/>
      <c r="CB120" s="134"/>
      <c r="CC120" s="134"/>
      <c r="CD120" s="134"/>
      <c r="CE120" s="134"/>
      <c r="CF120" s="134"/>
      <c r="CG120" s="134"/>
      <c r="CH120" s="134"/>
      <c r="CI120" s="134"/>
      <c r="CJ120" s="134"/>
      <c r="CK120" s="134"/>
      <c r="CL120" s="134"/>
      <c r="CM120" s="134"/>
      <c r="CN120" s="134"/>
      <c r="CO120" s="134"/>
      <c r="CP120" s="134"/>
      <c r="CQ120" s="134"/>
      <c r="CR120" s="134"/>
      <c r="CS120" s="134"/>
      <c r="CT120" s="134"/>
      <c r="CU120" s="134"/>
      <c r="CV120" s="134"/>
      <c r="CW120" s="134"/>
      <c r="CX120" s="134"/>
      <c r="CY120" s="134"/>
      <c r="CZ120" s="134"/>
      <c r="DA120" s="134"/>
      <c r="DB120" s="134"/>
      <c r="DC120" s="134"/>
      <c r="DD120" s="134"/>
      <c r="DE120" s="134"/>
      <c r="DF120" s="134"/>
      <c r="DG120" s="134"/>
      <c r="DH120" s="134"/>
      <c r="DI120" s="155" t="s">
        <v>206</v>
      </c>
      <c r="DJ120" s="155" t="s">
        <v>207</v>
      </c>
      <c r="DK120" s="154" t="s">
        <v>449</v>
      </c>
      <c r="DL120" s="155" t="s">
        <v>4</v>
      </c>
      <c r="DV120" s="134"/>
      <c r="DW120" s="134"/>
      <c r="DX120" s="134"/>
      <c r="DY120" s="134"/>
      <c r="DZ120" s="134"/>
      <c r="EA120" s="134"/>
      <c r="EB120" s="134"/>
    </row>
    <row r="121" spans="50:132" ht="14.25" x14ac:dyDescent="0.15">
      <c r="AX121" s="134"/>
      <c r="AY121" s="134"/>
      <c r="AZ121" s="134"/>
      <c r="BA121" s="134"/>
      <c r="BB121" s="134"/>
      <c r="BC121" s="134"/>
      <c r="BD121" s="134"/>
      <c r="BE121" s="134"/>
      <c r="BF121" s="134"/>
      <c r="BG121" s="134"/>
      <c r="BH121" s="134"/>
      <c r="BI121" s="134"/>
      <c r="BJ121" s="134"/>
      <c r="BK121" s="134"/>
      <c r="BL121" s="134"/>
      <c r="BM121" s="134"/>
      <c r="BN121" s="134"/>
      <c r="BO121" s="134"/>
      <c r="BP121" s="134"/>
      <c r="BQ121" s="134"/>
      <c r="BR121" s="134"/>
      <c r="BS121" s="134"/>
      <c r="BT121" s="134"/>
      <c r="BU121" s="134"/>
      <c r="BV121" s="134"/>
      <c r="BW121" s="134"/>
      <c r="BX121" s="134"/>
      <c r="BY121" s="134"/>
      <c r="BZ121" s="134"/>
      <c r="CA121" s="135"/>
      <c r="CB121" s="134"/>
      <c r="CC121" s="134"/>
      <c r="CD121" s="134"/>
      <c r="CE121" s="134"/>
      <c r="CF121" s="134"/>
      <c r="CG121" s="134"/>
      <c r="CH121" s="134"/>
      <c r="CI121" s="134"/>
      <c r="CJ121" s="134"/>
      <c r="CK121" s="134"/>
      <c r="CL121" s="134"/>
      <c r="CM121" s="134"/>
      <c r="CN121" s="134"/>
      <c r="CO121" s="134"/>
      <c r="CP121" s="134"/>
      <c r="CQ121" s="134"/>
      <c r="CR121" s="134"/>
      <c r="CS121" s="134"/>
      <c r="CT121" s="134"/>
      <c r="CU121" s="134"/>
      <c r="CV121" s="134"/>
      <c r="CW121" s="134"/>
      <c r="CX121" s="134"/>
      <c r="CY121" s="134"/>
      <c r="CZ121" s="134"/>
      <c r="DA121" s="134"/>
      <c r="DB121" s="134"/>
      <c r="DC121" s="134"/>
      <c r="DD121" s="134"/>
      <c r="DE121" s="134"/>
      <c r="DF121" s="134"/>
      <c r="DG121" s="134"/>
      <c r="DH121" s="134"/>
      <c r="DI121" s="155" t="s">
        <v>208</v>
      </c>
      <c r="DJ121" s="155" t="s">
        <v>209</v>
      </c>
      <c r="DK121" s="154" t="s">
        <v>450</v>
      </c>
      <c r="DL121" s="155" t="s">
        <v>4</v>
      </c>
      <c r="DV121" s="134"/>
      <c r="DW121" s="134"/>
      <c r="DX121" s="134"/>
      <c r="DY121" s="134"/>
      <c r="DZ121" s="134"/>
      <c r="EA121" s="134"/>
      <c r="EB121" s="134"/>
    </row>
    <row r="122" spans="50:132" ht="14.25" x14ac:dyDescent="0.15">
      <c r="AX122" s="134"/>
      <c r="AY122" s="134"/>
      <c r="AZ122" s="134"/>
      <c r="BA122" s="134"/>
      <c r="BB122" s="134"/>
      <c r="BC122" s="134"/>
      <c r="BD122" s="134"/>
      <c r="BE122" s="134"/>
      <c r="BF122" s="134"/>
      <c r="BG122" s="134"/>
      <c r="BH122" s="134"/>
      <c r="BI122" s="134"/>
      <c r="BJ122" s="134"/>
      <c r="BK122" s="134"/>
      <c r="BL122" s="134"/>
      <c r="BM122" s="134"/>
      <c r="BN122" s="134"/>
      <c r="BO122" s="134"/>
      <c r="BP122" s="134"/>
      <c r="BQ122" s="134"/>
      <c r="BR122" s="134"/>
      <c r="BS122" s="134"/>
      <c r="BT122" s="134"/>
      <c r="BU122" s="134"/>
      <c r="BV122" s="134"/>
      <c r="BW122" s="134"/>
      <c r="BX122" s="134"/>
      <c r="BY122" s="134"/>
      <c r="BZ122" s="134"/>
      <c r="CA122" s="135"/>
      <c r="CB122" s="134"/>
      <c r="CC122" s="134"/>
      <c r="CD122" s="134"/>
      <c r="CE122" s="134"/>
      <c r="CF122" s="134"/>
      <c r="CG122" s="134"/>
      <c r="CH122" s="134"/>
      <c r="CI122" s="134"/>
      <c r="CJ122" s="134"/>
      <c r="CK122" s="134"/>
      <c r="CL122" s="134"/>
      <c r="CM122" s="134"/>
      <c r="CN122" s="134"/>
      <c r="CO122" s="134"/>
      <c r="CP122" s="134"/>
      <c r="CQ122" s="134"/>
      <c r="CR122" s="134"/>
      <c r="CS122" s="134"/>
      <c r="CT122" s="134"/>
      <c r="CU122" s="134"/>
      <c r="CV122" s="134"/>
      <c r="CW122" s="134"/>
      <c r="CX122" s="134"/>
      <c r="CY122" s="134"/>
      <c r="CZ122" s="134"/>
      <c r="DA122" s="134"/>
      <c r="DB122" s="134"/>
      <c r="DC122" s="134"/>
      <c r="DD122" s="134"/>
      <c r="DE122" s="134"/>
      <c r="DF122" s="134"/>
      <c r="DG122" s="134"/>
      <c r="DH122" s="134"/>
      <c r="DI122" s="155" t="s">
        <v>210</v>
      </c>
      <c r="DJ122" s="155" t="s">
        <v>211</v>
      </c>
      <c r="DK122" s="154" t="s">
        <v>451</v>
      </c>
      <c r="DL122" s="155" t="s">
        <v>4</v>
      </c>
      <c r="DV122" s="134"/>
      <c r="DW122" s="134"/>
      <c r="DX122" s="134"/>
      <c r="DY122" s="134"/>
      <c r="DZ122" s="134"/>
      <c r="EA122" s="134"/>
      <c r="EB122" s="134"/>
    </row>
    <row r="123" spans="50:132" ht="14.25" x14ac:dyDescent="0.15">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5"/>
      <c r="CB123" s="134"/>
      <c r="CC123" s="134"/>
      <c r="CD123" s="134"/>
      <c r="CE123" s="134"/>
      <c r="CF123" s="134"/>
      <c r="CG123" s="134"/>
      <c r="CH123" s="134"/>
      <c r="CI123" s="134"/>
      <c r="CJ123" s="134"/>
      <c r="CK123" s="134"/>
      <c r="CL123" s="134"/>
      <c r="CM123" s="134"/>
      <c r="CN123" s="134"/>
      <c r="CO123" s="134"/>
      <c r="CP123" s="134"/>
      <c r="CQ123" s="134"/>
      <c r="CR123" s="134"/>
      <c r="CS123" s="134"/>
      <c r="CT123" s="134"/>
      <c r="CU123" s="134"/>
      <c r="CV123" s="134"/>
      <c r="CW123" s="134"/>
      <c r="CX123" s="134"/>
      <c r="CY123" s="134"/>
      <c r="CZ123" s="134"/>
      <c r="DA123" s="134"/>
      <c r="DB123" s="134"/>
      <c r="DC123" s="134"/>
      <c r="DD123" s="134"/>
      <c r="DE123" s="134"/>
      <c r="DF123" s="134"/>
      <c r="DG123" s="134"/>
      <c r="DH123" s="134"/>
      <c r="DI123" s="155" t="s">
        <v>212</v>
      </c>
      <c r="DJ123" s="155" t="s">
        <v>213</v>
      </c>
      <c r="DK123" s="154" t="s">
        <v>452</v>
      </c>
      <c r="DL123" s="155" t="s">
        <v>4</v>
      </c>
      <c r="DV123" s="134"/>
      <c r="DW123" s="134"/>
      <c r="DX123" s="134"/>
      <c r="DY123" s="134"/>
      <c r="DZ123" s="134"/>
      <c r="EA123" s="134"/>
      <c r="EB123" s="134"/>
    </row>
    <row r="124" spans="50:132" ht="14.25" x14ac:dyDescent="0.15">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34"/>
      <c r="BY124" s="134"/>
      <c r="BZ124" s="134"/>
      <c r="CA124" s="135"/>
      <c r="CB124" s="134"/>
      <c r="CC124" s="134"/>
      <c r="CD124" s="134"/>
      <c r="CE124" s="134"/>
      <c r="CF124" s="134"/>
      <c r="CG124" s="134"/>
      <c r="CH124" s="134"/>
      <c r="CI124" s="134"/>
      <c r="CJ124" s="134"/>
      <c r="CK124" s="134"/>
      <c r="CL124" s="134"/>
      <c r="CM124" s="134"/>
      <c r="CN124" s="134"/>
      <c r="CO124" s="134"/>
      <c r="CP124" s="134"/>
      <c r="CQ124" s="134"/>
      <c r="CR124" s="134"/>
      <c r="CS124" s="134"/>
      <c r="CT124" s="134"/>
      <c r="CU124" s="134"/>
      <c r="CV124" s="134"/>
      <c r="CW124" s="134"/>
      <c r="CX124" s="134"/>
      <c r="CY124" s="134"/>
      <c r="CZ124" s="134"/>
      <c r="DA124" s="134"/>
      <c r="DB124" s="134"/>
      <c r="DC124" s="134"/>
      <c r="DD124" s="134"/>
      <c r="DE124" s="134"/>
      <c r="DF124" s="134"/>
      <c r="DG124" s="134"/>
      <c r="DH124" s="134"/>
      <c r="DI124" s="155" t="s">
        <v>214</v>
      </c>
      <c r="DJ124" s="155" t="s">
        <v>215</v>
      </c>
      <c r="DK124" s="154" t="s">
        <v>453</v>
      </c>
      <c r="DL124" s="155" t="s">
        <v>4</v>
      </c>
      <c r="DV124" s="134"/>
      <c r="DW124" s="134"/>
      <c r="DX124" s="134"/>
      <c r="DY124" s="134"/>
      <c r="DZ124" s="134"/>
      <c r="EA124" s="134"/>
      <c r="EB124" s="134"/>
    </row>
    <row r="125" spans="50:132" ht="14.25" x14ac:dyDescent="0.15">
      <c r="AX125" s="134"/>
      <c r="AY125" s="134"/>
      <c r="AZ125" s="134"/>
      <c r="BA125" s="134"/>
      <c r="BB125" s="134"/>
      <c r="BC125" s="134"/>
      <c r="BD125" s="134"/>
      <c r="BE125" s="134"/>
      <c r="BF125" s="134"/>
      <c r="BG125" s="134"/>
      <c r="BH125" s="134"/>
      <c r="BI125" s="134"/>
      <c r="BJ125" s="134"/>
      <c r="BK125" s="134"/>
      <c r="BL125" s="134"/>
      <c r="BM125" s="134"/>
      <c r="BN125" s="134"/>
      <c r="BO125" s="134"/>
      <c r="BP125" s="134"/>
      <c r="BQ125" s="134"/>
      <c r="BR125" s="134"/>
      <c r="BS125" s="134"/>
      <c r="BT125" s="134"/>
      <c r="BU125" s="134"/>
      <c r="BV125" s="134"/>
      <c r="BW125" s="134"/>
      <c r="BX125" s="134"/>
      <c r="BY125" s="134"/>
      <c r="BZ125" s="134"/>
      <c r="CA125" s="135"/>
      <c r="CB125" s="134"/>
      <c r="CC125" s="134"/>
      <c r="CD125" s="134"/>
      <c r="CE125" s="134"/>
      <c r="CF125" s="134"/>
      <c r="CG125" s="134"/>
      <c r="CH125" s="134"/>
      <c r="CI125" s="134"/>
      <c r="CJ125" s="134"/>
      <c r="CK125" s="134"/>
      <c r="CL125" s="134"/>
      <c r="CM125" s="134"/>
      <c r="CN125" s="134"/>
      <c r="CO125" s="134"/>
      <c r="CP125" s="134"/>
      <c r="CQ125" s="134"/>
      <c r="CR125" s="134"/>
      <c r="CS125" s="134"/>
      <c r="CT125" s="134"/>
      <c r="CU125" s="134"/>
      <c r="CV125" s="134"/>
      <c r="CW125" s="134"/>
      <c r="CX125" s="134"/>
      <c r="CY125" s="134"/>
      <c r="CZ125" s="134"/>
      <c r="DA125" s="134"/>
      <c r="DB125" s="134"/>
      <c r="DC125" s="134"/>
      <c r="DD125" s="134"/>
      <c r="DE125" s="134"/>
      <c r="DF125" s="134"/>
      <c r="DG125" s="134"/>
      <c r="DH125" s="134"/>
      <c r="DI125" s="155" t="s">
        <v>216</v>
      </c>
      <c r="DJ125" s="155" t="s">
        <v>217</v>
      </c>
      <c r="DK125" s="154" t="s">
        <v>454</v>
      </c>
      <c r="DL125" s="155" t="s">
        <v>4</v>
      </c>
      <c r="DV125" s="134"/>
      <c r="DW125" s="134"/>
      <c r="DX125" s="134"/>
      <c r="DY125" s="134"/>
      <c r="DZ125" s="134"/>
      <c r="EA125" s="134"/>
      <c r="EB125" s="134"/>
    </row>
    <row r="126" spans="50:132" ht="14.25" x14ac:dyDescent="0.15">
      <c r="AX126" s="134"/>
      <c r="AY126" s="134"/>
      <c r="AZ126" s="134"/>
      <c r="BA126" s="134"/>
      <c r="BB126" s="134"/>
      <c r="BC126" s="134"/>
      <c r="BD126" s="134"/>
      <c r="BE126" s="134"/>
      <c r="BF126" s="134"/>
      <c r="BG126" s="134"/>
      <c r="BH126" s="134"/>
      <c r="BI126" s="134"/>
      <c r="BJ126" s="134"/>
      <c r="BK126" s="134"/>
      <c r="BL126" s="134"/>
      <c r="BM126" s="134"/>
      <c r="BN126" s="134"/>
      <c r="BO126" s="134"/>
      <c r="BP126" s="134"/>
      <c r="BQ126" s="134"/>
      <c r="BR126" s="134"/>
      <c r="BS126" s="134"/>
      <c r="BT126" s="134"/>
      <c r="BU126" s="134"/>
      <c r="BV126" s="134"/>
      <c r="BW126" s="134"/>
      <c r="BX126" s="134"/>
      <c r="BY126" s="134"/>
      <c r="BZ126" s="134"/>
      <c r="CA126" s="135"/>
      <c r="CB126" s="134"/>
      <c r="CC126" s="134"/>
      <c r="CD126" s="134"/>
      <c r="CE126" s="134"/>
      <c r="CF126" s="134"/>
      <c r="CG126" s="134"/>
      <c r="CH126" s="134"/>
      <c r="CI126" s="134"/>
      <c r="CJ126" s="134"/>
      <c r="CK126" s="134"/>
      <c r="CL126" s="134"/>
      <c r="CM126" s="134"/>
      <c r="CN126" s="134"/>
      <c r="CO126" s="134"/>
      <c r="CP126" s="134"/>
      <c r="CQ126" s="134"/>
      <c r="CR126" s="134"/>
      <c r="CS126" s="134"/>
      <c r="CT126" s="134"/>
      <c r="CU126" s="134"/>
      <c r="CV126" s="134"/>
      <c r="CW126" s="134"/>
      <c r="CX126" s="134"/>
      <c r="CY126" s="134"/>
      <c r="CZ126" s="134"/>
      <c r="DA126" s="134"/>
      <c r="DB126" s="134"/>
      <c r="DC126" s="134"/>
      <c r="DD126" s="134"/>
      <c r="DE126" s="134"/>
      <c r="DF126" s="134"/>
      <c r="DG126" s="134"/>
      <c r="DH126" s="134"/>
      <c r="DI126" s="155" t="s">
        <v>218</v>
      </c>
      <c r="DJ126" s="155" t="s">
        <v>219</v>
      </c>
      <c r="DK126" s="154" t="s">
        <v>455</v>
      </c>
      <c r="DL126" s="155" t="s">
        <v>4</v>
      </c>
      <c r="DV126" s="134"/>
      <c r="DW126" s="134"/>
      <c r="DX126" s="134"/>
      <c r="DY126" s="134"/>
      <c r="DZ126" s="134"/>
      <c r="EA126" s="134"/>
      <c r="EB126" s="134"/>
    </row>
    <row r="127" spans="50:132" ht="14.25" x14ac:dyDescent="0.15">
      <c r="AX127" s="134"/>
      <c r="AY127" s="134"/>
      <c r="AZ127" s="134"/>
      <c r="BA127" s="134"/>
      <c r="BB127" s="134"/>
      <c r="BC127" s="134"/>
      <c r="BD127" s="134"/>
      <c r="BE127" s="134"/>
      <c r="BF127" s="134"/>
      <c r="BG127" s="134"/>
      <c r="BH127" s="134"/>
      <c r="BI127" s="134"/>
      <c r="BJ127" s="134"/>
      <c r="BK127" s="134"/>
      <c r="BL127" s="134"/>
      <c r="BM127" s="134"/>
      <c r="BN127" s="134"/>
      <c r="BO127" s="134"/>
      <c r="BP127" s="134"/>
      <c r="BQ127" s="134"/>
      <c r="BR127" s="134"/>
      <c r="BS127" s="134"/>
      <c r="BT127" s="134"/>
      <c r="BU127" s="134"/>
      <c r="BV127" s="134"/>
      <c r="BW127" s="134"/>
      <c r="BX127" s="134"/>
      <c r="BY127" s="134"/>
      <c r="BZ127" s="134"/>
      <c r="CA127" s="135"/>
      <c r="CB127" s="134"/>
      <c r="CC127" s="134"/>
      <c r="CD127" s="134"/>
      <c r="CE127" s="134"/>
      <c r="CF127" s="134"/>
      <c r="CG127" s="134"/>
      <c r="CH127" s="134"/>
      <c r="CI127" s="134"/>
      <c r="CJ127" s="134"/>
      <c r="CK127" s="134"/>
      <c r="CL127" s="134"/>
      <c r="CM127" s="134"/>
      <c r="CN127" s="134"/>
      <c r="CO127" s="134"/>
      <c r="CP127" s="134"/>
      <c r="CQ127" s="134"/>
      <c r="CR127" s="134"/>
      <c r="CS127" s="134"/>
      <c r="CT127" s="134"/>
      <c r="CU127" s="134"/>
      <c r="CV127" s="134"/>
      <c r="CW127" s="134"/>
      <c r="CX127" s="134"/>
      <c r="CY127" s="134"/>
      <c r="CZ127" s="134"/>
      <c r="DA127" s="134"/>
      <c r="DB127" s="134"/>
      <c r="DC127" s="134"/>
      <c r="DD127" s="134"/>
      <c r="DE127" s="134"/>
      <c r="DF127" s="134"/>
      <c r="DG127" s="134"/>
      <c r="DH127" s="134"/>
      <c r="DI127" s="155" t="s">
        <v>220</v>
      </c>
      <c r="DJ127" s="155" t="s">
        <v>221</v>
      </c>
      <c r="DK127" s="154" t="s">
        <v>456</v>
      </c>
      <c r="DL127" s="155" t="s">
        <v>4</v>
      </c>
      <c r="DV127" s="134"/>
      <c r="DW127" s="134"/>
      <c r="DX127" s="134"/>
      <c r="DY127" s="134"/>
      <c r="DZ127" s="134"/>
      <c r="EA127" s="134"/>
      <c r="EB127" s="134"/>
    </row>
    <row r="128" spans="50:132" ht="14.25" x14ac:dyDescent="0.15">
      <c r="AX128" s="134"/>
      <c r="AY128" s="134"/>
      <c r="AZ128" s="134"/>
      <c r="BA128" s="134"/>
      <c r="BB128" s="134"/>
      <c r="BC128" s="134"/>
      <c r="BD128" s="134"/>
      <c r="BE128" s="134"/>
      <c r="BF128" s="134"/>
      <c r="BG128" s="134"/>
      <c r="BH128" s="134"/>
      <c r="BI128" s="134"/>
      <c r="BJ128" s="134"/>
      <c r="BK128" s="134"/>
      <c r="BL128" s="134"/>
      <c r="BM128" s="134"/>
      <c r="BN128" s="134"/>
      <c r="BO128" s="134"/>
      <c r="BP128" s="134"/>
      <c r="BQ128" s="134"/>
      <c r="BR128" s="134"/>
      <c r="BS128" s="134"/>
      <c r="BT128" s="134"/>
      <c r="BU128" s="134"/>
      <c r="BV128" s="134"/>
      <c r="BW128" s="134"/>
      <c r="BX128" s="134"/>
      <c r="BY128" s="134"/>
      <c r="BZ128" s="134"/>
      <c r="CA128" s="135"/>
      <c r="CB128" s="134"/>
      <c r="CC128" s="134"/>
      <c r="CD128" s="134"/>
      <c r="CE128" s="134"/>
      <c r="CF128" s="134"/>
      <c r="CG128" s="134"/>
      <c r="CH128" s="134"/>
      <c r="CI128" s="134"/>
      <c r="CJ128" s="134"/>
      <c r="CK128" s="134"/>
      <c r="CL128" s="134"/>
      <c r="CM128" s="134"/>
      <c r="CN128" s="134"/>
      <c r="CO128" s="134"/>
      <c r="CP128" s="134"/>
      <c r="CQ128" s="134"/>
      <c r="CR128" s="134"/>
      <c r="CS128" s="134"/>
      <c r="CT128" s="134"/>
      <c r="CU128" s="134"/>
      <c r="CV128" s="134"/>
      <c r="CW128" s="134"/>
      <c r="CX128" s="134"/>
      <c r="CY128" s="134"/>
      <c r="CZ128" s="134"/>
      <c r="DA128" s="134"/>
      <c r="DB128" s="134"/>
      <c r="DC128" s="134"/>
      <c r="DD128" s="134"/>
      <c r="DE128" s="134"/>
      <c r="DF128" s="134"/>
      <c r="DG128" s="134"/>
      <c r="DH128" s="134"/>
      <c r="DI128" s="155" t="s">
        <v>222</v>
      </c>
      <c r="DJ128" s="155" t="s">
        <v>223</v>
      </c>
      <c r="DK128" s="154" t="s">
        <v>457</v>
      </c>
      <c r="DL128" s="155" t="s">
        <v>4</v>
      </c>
      <c r="DV128" s="134"/>
      <c r="DW128" s="134"/>
      <c r="DX128" s="134"/>
      <c r="DY128" s="134"/>
      <c r="DZ128" s="134"/>
      <c r="EA128" s="134"/>
      <c r="EB128" s="134"/>
    </row>
    <row r="129" spans="50:132" ht="14.25" x14ac:dyDescent="0.15">
      <c r="AX129" s="134"/>
      <c r="AY129" s="134"/>
      <c r="AZ129" s="134"/>
      <c r="BA129" s="134"/>
      <c r="BB129" s="134"/>
      <c r="BC129" s="134"/>
      <c r="BD129" s="134"/>
      <c r="BE129" s="134"/>
      <c r="BF129" s="134"/>
      <c r="BG129" s="134"/>
      <c r="BH129" s="134"/>
      <c r="BI129" s="134"/>
      <c r="BJ129" s="134"/>
      <c r="BK129" s="134"/>
      <c r="BL129" s="134"/>
      <c r="BM129" s="134"/>
      <c r="BN129" s="134"/>
      <c r="BO129" s="134"/>
      <c r="BP129" s="134"/>
      <c r="BQ129" s="134"/>
      <c r="BR129" s="134"/>
      <c r="BS129" s="134"/>
      <c r="BT129" s="134"/>
      <c r="BU129" s="134"/>
      <c r="BV129" s="134"/>
      <c r="BW129" s="134"/>
      <c r="BX129" s="134"/>
      <c r="BY129" s="134"/>
      <c r="BZ129" s="134"/>
      <c r="CA129" s="135"/>
      <c r="CB129" s="134"/>
      <c r="CC129" s="134"/>
      <c r="CD129" s="134"/>
      <c r="CE129" s="134"/>
      <c r="CF129" s="134"/>
      <c r="CG129" s="134"/>
      <c r="CH129" s="134"/>
      <c r="CI129" s="134"/>
      <c r="CJ129" s="134"/>
      <c r="CK129" s="134"/>
      <c r="CL129" s="134"/>
      <c r="CM129" s="134"/>
      <c r="CN129" s="134"/>
      <c r="CO129" s="134"/>
      <c r="CP129" s="134"/>
      <c r="CQ129" s="134"/>
      <c r="CR129" s="134"/>
      <c r="CS129" s="134"/>
      <c r="CT129" s="134"/>
      <c r="CU129" s="134"/>
      <c r="CV129" s="134"/>
      <c r="CW129" s="134"/>
      <c r="CX129" s="134"/>
      <c r="CY129" s="134"/>
      <c r="CZ129" s="134"/>
      <c r="DA129" s="134"/>
      <c r="DB129" s="134"/>
      <c r="DC129" s="134"/>
      <c r="DD129" s="134"/>
      <c r="DE129" s="134"/>
      <c r="DF129" s="134"/>
      <c r="DG129" s="134"/>
      <c r="DH129" s="134"/>
      <c r="DI129" s="155" t="s">
        <v>224</v>
      </c>
      <c r="DJ129" s="155" t="s">
        <v>225</v>
      </c>
      <c r="DK129" s="154" t="s">
        <v>458</v>
      </c>
      <c r="DL129" s="155" t="s">
        <v>4</v>
      </c>
      <c r="DV129" s="134"/>
      <c r="DW129" s="134"/>
      <c r="DX129" s="134"/>
      <c r="DY129" s="134"/>
      <c r="DZ129" s="134"/>
      <c r="EA129" s="134"/>
      <c r="EB129" s="134"/>
    </row>
    <row r="130" spans="50:132" ht="14.25" x14ac:dyDescent="0.15">
      <c r="AX130" s="134"/>
      <c r="AY130" s="134"/>
      <c r="AZ130" s="134"/>
      <c r="BA130" s="134"/>
      <c r="BB130" s="134"/>
      <c r="BC130" s="134"/>
      <c r="BD130" s="134"/>
      <c r="BE130" s="134"/>
      <c r="BF130" s="134"/>
      <c r="BG130" s="134"/>
      <c r="BH130" s="134"/>
      <c r="BI130" s="134"/>
      <c r="BJ130" s="134"/>
      <c r="BK130" s="134"/>
      <c r="BL130" s="134"/>
      <c r="BM130" s="134"/>
      <c r="BN130" s="134"/>
      <c r="BO130" s="134"/>
      <c r="BP130" s="134"/>
      <c r="BQ130" s="134"/>
      <c r="BR130" s="134"/>
      <c r="BS130" s="134"/>
      <c r="BT130" s="134"/>
      <c r="BU130" s="134"/>
      <c r="BV130" s="134"/>
      <c r="BW130" s="134"/>
      <c r="BX130" s="134"/>
      <c r="BY130" s="134"/>
      <c r="BZ130" s="134"/>
      <c r="CA130" s="135"/>
      <c r="CB130" s="134"/>
      <c r="CC130" s="134"/>
      <c r="CD130" s="134"/>
      <c r="CE130" s="134"/>
      <c r="CF130" s="134"/>
      <c r="CG130" s="134"/>
      <c r="CH130" s="134"/>
      <c r="CI130" s="134"/>
      <c r="CJ130" s="134"/>
      <c r="CK130" s="134"/>
      <c r="CL130" s="134"/>
      <c r="CM130" s="134"/>
      <c r="CN130" s="134"/>
      <c r="CO130" s="134"/>
      <c r="CP130" s="134"/>
      <c r="CQ130" s="134"/>
      <c r="CR130" s="134"/>
      <c r="CS130" s="134"/>
      <c r="CT130" s="134"/>
      <c r="CU130" s="134"/>
      <c r="CV130" s="134"/>
      <c r="CW130" s="134"/>
      <c r="CX130" s="134"/>
      <c r="CY130" s="134"/>
      <c r="CZ130" s="134"/>
      <c r="DA130" s="134"/>
      <c r="DB130" s="134"/>
      <c r="DC130" s="134"/>
      <c r="DD130" s="134"/>
      <c r="DE130" s="134"/>
      <c r="DF130" s="134"/>
      <c r="DG130" s="134"/>
      <c r="DH130" s="134"/>
      <c r="DI130" s="155" t="s">
        <v>226</v>
      </c>
      <c r="DJ130" s="155" t="s">
        <v>227</v>
      </c>
      <c r="DK130" s="154" t="s">
        <v>459</v>
      </c>
      <c r="DL130" s="155" t="s">
        <v>4</v>
      </c>
      <c r="DV130" s="134"/>
      <c r="DW130" s="134"/>
      <c r="DX130" s="134"/>
      <c r="DY130" s="134"/>
      <c r="DZ130" s="134"/>
      <c r="EA130" s="134"/>
      <c r="EB130" s="134"/>
    </row>
    <row r="131" spans="50:132" ht="14.25" x14ac:dyDescent="0.15">
      <c r="AX131" s="134"/>
      <c r="AY131" s="134"/>
      <c r="AZ131" s="134"/>
      <c r="BA131" s="134"/>
      <c r="BB131" s="134"/>
      <c r="BC131" s="134"/>
      <c r="BD131" s="134"/>
      <c r="BE131" s="134"/>
      <c r="BF131" s="134"/>
      <c r="BG131" s="134"/>
      <c r="BH131" s="134"/>
      <c r="BI131" s="134"/>
      <c r="BJ131" s="134"/>
      <c r="BK131" s="134"/>
      <c r="BL131" s="134"/>
      <c r="BM131" s="134"/>
      <c r="BN131" s="134"/>
      <c r="BO131" s="134"/>
      <c r="BP131" s="134"/>
      <c r="BQ131" s="134"/>
      <c r="BR131" s="134"/>
      <c r="BS131" s="134"/>
      <c r="BT131" s="134"/>
      <c r="BU131" s="134"/>
      <c r="BV131" s="134"/>
      <c r="BW131" s="134"/>
      <c r="BX131" s="134"/>
      <c r="BY131" s="134"/>
      <c r="BZ131" s="134"/>
      <c r="CA131" s="135"/>
      <c r="CB131" s="134"/>
      <c r="CC131" s="134"/>
      <c r="CD131" s="134"/>
      <c r="CE131" s="134"/>
      <c r="CF131" s="134"/>
      <c r="CG131" s="134"/>
      <c r="CH131" s="134"/>
      <c r="CI131" s="134"/>
      <c r="CJ131" s="134"/>
      <c r="CK131" s="134"/>
      <c r="CL131" s="134"/>
      <c r="CM131" s="134"/>
      <c r="CN131" s="134"/>
      <c r="CO131" s="134"/>
      <c r="CP131" s="134"/>
      <c r="CQ131" s="134"/>
      <c r="CR131" s="134"/>
      <c r="CS131" s="134"/>
      <c r="CT131" s="134"/>
      <c r="CU131" s="134"/>
      <c r="CV131" s="134"/>
      <c r="CW131" s="134"/>
      <c r="CX131" s="134"/>
      <c r="CY131" s="134"/>
      <c r="CZ131" s="134"/>
      <c r="DA131" s="134"/>
      <c r="DB131" s="134"/>
      <c r="DC131" s="134"/>
      <c r="DD131" s="134"/>
      <c r="DE131" s="134"/>
      <c r="DF131" s="134"/>
      <c r="DG131" s="134"/>
      <c r="DH131" s="134"/>
      <c r="DI131" s="155" t="s">
        <v>228</v>
      </c>
      <c r="DJ131" s="155" t="s">
        <v>229</v>
      </c>
      <c r="DK131" s="154" t="s">
        <v>460</v>
      </c>
      <c r="DL131" s="155" t="s">
        <v>4</v>
      </c>
      <c r="DV131" s="134"/>
      <c r="DW131" s="134"/>
      <c r="DX131" s="134"/>
      <c r="DY131" s="134"/>
      <c r="DZ131" s="134"/>
      <c r="EA131" s="134"/>
      <c r="EB131" s="134"/>
    </row>
    <row r="132" spans="50:132" ht="14.25" x14ac:dyDescent="0.15">
      <c r="AX132" s="134"/>
      <c r="AY132" s="134"/>
      <c r="AZ132" s="134"/>
      <c r="BA132" s="134"/>
      <c r="BB132" s="134"/>
      <c r="BC132" s="134"/>
      <c r="BD132" s="134"/>
      <c r="BE132" s="134"/>
      <c r="BF132" s="134"/>
      <c r="BG132" s="134"/>
      <c r="BH132" s="134"/>
      <c r="BI132" s="134"/>
      <c r="BJ132" s="134"/>
      <c r="BK132" s="134"/>
      <c r="BL132" s="134"/>
      <c r="BM132" s="134"/>
      <c r="BN132" s="134"/>
      <c r="BO132" s="134"/>
      <c r="BP132" s="134"/>
      <c r="BQ132" s="134"/>
      <c r="BR132" s="134"/>
      <c r="BS132" s="134"/>
      <c r="BT132" s="134"/>
      <c r="BU132" s="134"/>
      <c r="BV132" s="134"/>
      <c r="BW132" s="134"/>
      <c r="BX132" s="134"/>
      <c r="BY132" s="134"/>
      <c r="BZ132" s="134"/>
      <c r="CA132" s="135"/>
      <c r="CB132" s="134"/>
      <c r="CC132" s="134"/>
      <c r="CD132" s="134"/>
      <c r="CE132" s="134"/>
      <c r="CF132" s="134"/>
      <c r="CG132" s="134"/>
      <c r="CH132" s="134"/>
      <c r="CI132" s="134"/>
      <c r="CJ132" s="134"/>
      <c r="CK132" s="134"/>
      <c r="CL132" s="134"/>
      <c r="CM132" s="134"/>
      <c r="CN132" s="134"/>
      <c r="CO132" s="134"/>
      <c r="CP132" s="134"/>
      <c r="CQ132" s="134"/>
      <c r="CR132" s="134"/>
      <c r="CS132" s="134"/>
      <c r="CT132" s="134"/>
      <c r="CU132" s="134"/>
      <c r="CV132" s="134"/>
      <c r="CW132" s="134"/>
      <c r="CX132" s="134"/>
      <c r="CY132" s="134"/>
      <c r="CZ132" s="134"/>
      <c r="DA132" s="134"/>
      <c r="DB132" s="134"/>
      <c r="DC132" s="134"/>
      <c r="DD132" s="134"/>
      <c r="DE132" s="134"/>
      <c r="DF132" s="134"/>
      <c r="DG132" s="134"/>
      <c r="DH132" s="134"/>
      <c r="DI132" s="155" t="s">
        <v>230</v>
      </c>
      <c r="DJ132" s="155" t="s">
        <v>231</v>
      </c>
      <c r="DK132" s="154" t="s">
        <v>461</v>
      </c>
      <c r="DL132" s="155" t="s">
        <v>34</v>
      </c>
      <c r="DV132" s="134"/>
      <c r="DW132" s="134"/>
      <c r="DX132" s="134"/>
      <c r="DY132" s="134"/>
      <c r="DZ132" s="134"/>
      <c r="EA132" s="134"/>
      <c r="EB132" s="134"/>
    </row>
    <row r="133" spans="50:132" ht="14.25" x14ac:dyDescent="0.15">
      <c r="AX133" s="134"/>
      <c r="AY133" s="134"/>
      <c r="AZ133" s="134"/>
      <c r="BA133" s="134"/>
      <c r="BB133" s="134"/>
      <c r="BC133" s="134"/>
      <c r="BD133" s="134"/>
      <c r="BE133" s="134"/>
      <c r="BF133" s="134"/>
      <c r="BG133" s="134"/>
      <c r="BH133" s="134"/>
      <c r="BI133" s="134"/>
      <c r="BJ133" s="134"/>
      <c r="BK133" s="134"/>
      <c r="BL133" s="134"/>
      <c r="BM133" s="134"/>
      <c r="BN133" s="134"/>
      <c r="BO133" s="134"/>
      <c r="BP133" s="134"/>
      <c r="BQ133" s="134"/>
      <c r="BR133" s="134"/>
      <c r="BS133" s="134"/>
      <c r="BT133" s="134"/>
      <c r="BU133" s="134"/>
      <c r="BV133" s="134"/>
      <c r="BW133" s="134"/>
      <c r="BX133" s="134"/>
      <c r="BY133" s="134"/>
      <c r="BZ133" s="134"/>
      <c r="CA133" s="135"/>
      <c r="CB133" s="134"/>
      <c r="CC133" s="134"/>
      <c r="CD133" s="134"/>
      <c r="CE133" s="134"/>
      <c r="CF133" s="134"/>
      <c r="CG133" s="134"/>
      <c r="CH133" s="134"/>
      <c r="CI133" s="134"/>
      <c r="CJ133" s="134"/>
      <c r="CK133" s="134"/>
      <c r="CL133" s="134"/>
      <c r="CM133" s="134"/>
      <c r="CN133" s="134"/>
      <c r="CO133" s="134"/>
      <c r="CP133" s="134"/>
      <c r="CQ133" s="134"/>
      <c r="CR133" s="134"/>
      <c r="CS133" s="134"/>
      <c r="CT133" s="134"/>
      <c r="CU133" s="134"/>
      <c r="CV133" s="134"/>
      <c r="CW133" s="134"/>
      <c r="CX133" s="134"/>
      <c r="CY133" s="134"/>
      <c r="CZ133" s="134"/>
      <c r="DA133" s="134"/>
      <c r="DB133" s="134"/>
      <c r="DC133" s="134"/>
      <c r="DD133" s="134"/>
      <c r="DE133" s="134"/>
      <c r="DF133" s="134"/>
      <c r="DG133" s="134"/>
      <c r="DH133" s="134"/>
      <c r="DI133" s="155" t="s">
        <v>232</v>
      </c>
      <c r="DJ133" s="155" t="s">
        <v>233</v>
      </c>
      <c r="DK133" s="154" t="s">
        <v>462</v>
      </c>
      <c r="DL133" s="155" t="s">
        <v>4</v>
      </c>
      <c r="DV133" s="134"/>
      <c r="DW133" s="134"/>
      <c r="DX133" s="134"/>
      <c r="DY133" s="134"/>
      <c r="DZ133" s="134"/>
      <c r="EA133" s="134"/>
      <c r="EB133" s="134"/>
    </row>
    <row r="134" spans="50:132" ht="14.25" x14ac:dyDescent="0.15">
      <c r="AX134" s="134"/>
      <c r="AY134" s="134"/>
      <c r="AZ134" s="134"/>
      <c r="BA134" s="134"/>
      <c r="BB134" s="134"/>
      <c r="BC134" s="134"/>
      <c r="BD134" s="134"/>
      <c r="BE134" s="134"/>
      <c r="BF134" s="134"/>
      <c r="BG134" s="134"/>
      <c r="BH134" s="134"/>
      <c r="BI134" s="134"/>
      <c r="BJ134" s="134"/>
      <c r="BK134" s="134"/>
      <c r="BL134" s="134"/>
      <c r="BM134" s="134"/>
      <c r="BN134" s="134"/>
      <c r="BO134" s="134"/>
      <c r="BP134" s="134"/>
      <c r="BQ134" s="134"/>
      <c r="BR134" s="134"/>
      <c r="BS134" s="134"/>
      <c r="BT134" s="134"/>
      <c r="BU134" s="134"/>
      <c r="BV134" s="134"/>
      <c r="BW134" s="134"/>
      <c r="BX134" s="134"/>
      <c r="BY134" s="134"/>
      <c r="BZ134" s="134"/>
      <c r="CA134" s="135"/>
      <c r="CB134" s="134"/>
      <c r="CC134" s="134"/>
      <c r="CD134" s="134"/>
      <c r="CE134" s="134"/>
      <c r="CF134" s="134"/>
      <c r="CG134" s="134"/>
      <c r="CH134" s="134"/>
      <c r="CI134" s="134"/>
      <c r="CJ134" s="134"/>
      <c r="CK134" s="134"/>
      <c r="CL134" s="134"/>
      <c r="CM134" s="134"/>
      <c r="CN134" s="134"/>
      <c r="CO134" s="134"/>
      <c r="CP134" s="134"/>
      <c r="CQ134" s="134"/>
      <c r="CR134" s="134"/>
      <c r="CS134" s="134"/>
      <c r="CT134" s="134"/>
      <c r="CU134" s="134"/>
      <c r="CV134" s="134"/>
      <c r="CW134" s="134"/>
      <c r="CX134" s="134"/>
      <c r="CY134" s="134"/>
      <c r="CZ134" s="134"/>
      <c r="DA134" s="134"/>
      <c r="DB134" s="134"/>
      <c r="DC134" s="134"/>
      <c r="DD134" s="134"/>
      <c r="DE134" s="134"/>
      <c r="DF134" s="134"/>
      <c r="DG134" s="134"/>
      <c r="DH134" s="134"/>
      <c r="DI134" s="155" t="s">
        <v>234</v>
      </c>
      <c r="DJ134" s="155" t="s">
        <v>235</v>
      </c>
      <c r="DK134" s="154" t="s">
        <v>463</v>
      </c>
      <c r="DL134" s="155" t="s">
        <v>4</v>
      </c>
      <c r="DV134" s="134"/>
      <c r="DW134" s="134"/>
      <c r="DX134" s="134"/>
      <c r="DY134" s="134"/>
      <c r="DZ134" s="134"/>
      <c r="EA134" s="134"/>
      <c r="EB134" s="134"/>
    </row>
    <row r="135" spans="50:132" ht="14.25" x14ac:dyDescent="0.15">
      <c r="AX135" s="134"/>
      <c r="AY135" s="134"/>
      <c r="AZ135" s="134"/>
      <c r="BA135" s="134"/>
      <c r="BB135" s="134"/>
      <c r="BC135" s="134"/>
      <c r="BD135" s="134"/>
      <c r="BE135" s="134"/>
      <c r="BF135" s="134"/>
      <c r="BG135" s="134"/>
      <c r="BH135" s="134"/>
      <c r="BI135" s="134"/>
      <c r="BJ135" s="134"/>
      <c r="BK135" s="134"/>
      <c r="BL135" s="134"/>
      <c r="BM135" s="134"/>
      <c r="BN135" s="134"/>
      <c r="BO135" s="134"/>
      <c r="BP135" s="134"/>
      <c r="BQ135" s="134"/>
      <c r="BR135" s="134"/>
      <c r="BS135" s="134"/>
      <c r="BT135" s="134"/>
      <c r="BU135" s="134"/>
      <c r="BV135" s="134"/>
      <c r="BW135" s="134"/>
      <c r="BX135" s="134"/>
      <c r="BY135" s="134"/>
      <c r="BZ135" s="134"/>
      <c r="CA135" s="135"/>
      <c r="CB135" s="134"/>
      <c r="CC135" s="134"/>
      <c r="CD135" s="134"/>
      <c r="CE135" s="134"/>
      <c r="CF135" s="134"/>
      <c r="CG135" s="134"/>
      <c r="CH135" s="134"/>
      <c r="CI135" s="134"/>
      <c r="CJ135" s="134"/>
      <c r="CK135" s="134"/>
      <c r="CL135" s="134"/>
      <c r="CM135" s="134"/>
      <c r="CN135" s="134"/>
      <c r="CO135" s="134"/>
      <c r="CP135" s="134"/>
      <c r="CQ135" s="134"/>
      <c r="CR135" s="134"/>
      <c r="CS135" s="134"/>
      <c r="CT135" s="134"/>
      <c r="CU135" s="134"/>
      <c r="CV135" s="134"/>
      <c r="CW135" s="134"/>
      <c r="CX135" s="134"/>
      <c r="CY135" s="134"/>
      <c r="CZ135" s="134"/>
      <c r="DA135" s="134"/>
      <c r="DB135" s="134"/>
      <c r="DC135" s="134"/>
      <c r="DD135" s="134"/>
      <c r="DE135" s="134"/>
      <c r="DF135" s="134"/>
      <c r="DG135" s="134"/>
      <c r="DH135" s="134"/>
      <c r="DI135" s="155" t="s">
        <v>236</v>
      </c>
      <c r="DJ135" s="155" t="s">
        <v>237</v>
      </c>
      <c r="DK135" s="154" t="s">
        <v>464</v>
      </c>
      <c r="DL135" s="155" t="s">
        <v>4</v>
      </c>
      <c r="DV135" s="134"/>
      <c r="DW135" s="134"/>
      <c r="DX135" s="134"/>
      <c r="DY135" s="134"/>
      <c r="DZ135" s="134"/>
      <c r="EA135" s="134"/>
      <c r="EB135" s="134"/>
    </row>
    <row r="136" spans="50:132" ht="14.25" x14ac:dyDescent="0.15">
      <c r="AX136" s="134"/>
      <c r="AY136" s="134"/>
      <c r="AZ136" s="134"/>
      <c r="BA136" s="134"/>
      <c r="BB136" s="134"/>
      <c r="BC136" s="134"/>
      <c r="BD136" s="134"/>
      <c r="BE136" s="134"/>
      <c r="BF136" s="134"/>
      <c r="BG136" s="134"/>
      <c r="BH136" s="134"/>
      <c r="BI136" s="134"/>
      <c r="BJ136" s="134"/>
      <c r="BK136" s="134"/>
      <c r="BL136" s="134"/>
      <c r="BM136" s="134"/>
      <c r="BN136" s="134"/>
      <c r="BO136" s="134"/>
      <c r="BP136" s="134"/>
      <c r="BQ136" s="134"/>
      <c r="BR136" s="134"/>
      <c r="BS136" s="134"/>
      <c r="BT136" s="134"/>
      <c r="BU136" s="134"/>
      <c r="BV136" s="134"/>
      <c r="BW136" s="134"/>
      <c r="BX136" s="134"/>
      <c r="BY136" s="134"/>
      <c r="BZ136" s="134"/>
      <c r="CA136" s="135"/>
      <c r="CB136" s="134"/>
      <c r="CC136" s="134"/>
      <c r="CD136" s="134"/>
      <c r="CE136" s="134"/>
      <c r="CF136" s="134"/>
      <c r="CG136" s="134"/>
      <c r="CH136" s="134"/>
      <c r="CI136" s="134"/>
      <c r="CJ136" s="134"/>
      <c r="CK136" s="134"/>
      <c r="CL136" s="134"/>
      <c r="CM136" s="134"/>
      <c r="CN136" s="134"/>
      <c r="CO136" s="134"/>
      <c r="CP136" s="134"/>
      <c r="CQ136" s="134"/>
      <c r="CR136" s="134"/>
      <c r="CS136" s="134"/>
      <c r="CT136" s="134"/>
      <c r="CU136" s="134"/>
      <c r="CV136" s="134"/>
      <c r="CW136" s="134"/>
      <c r="CX136" s="134"/>
      <c r="CY136" s="134"/>
      <c r="CZ136" s="134"/>
      <c r="DA136" s="134"/>
      <c r="DB136" s="134"/>
      <c r="DC136" s="134"/>
      <c r="DD136" s="134"/>
      <c r="DE136" s="134"/>
      <c r="DF136" s="134"/>
      <c r="DG136" s="134"/>
      <c r="DH136" s="134"/>
      <c r="DI136" s="155" t="s">
        <v>238</v>
      </c>
      <c r="DJ136" s="155" t="s">
        <v>239</v>
      </c>
      <c r="DK136" s="154" t="s">
        <v>465</v>
      </c>
      <c r="DL136" s="155" t="s">
        <v>4</v>
      </c>
      <c r="DV136" s="134"/>
      <c r="DW136" s="134"/>
      <c r="DX136" s="134"/>
      <c r="DY136" s="134"/>
      <c r="DZ136" s="134"/>
      <c r="EA136" s="134"/>
      <c r="EB136" s="134"/>
    </row>
    <row r="137" spans="50:132" ht="14.25" x14ac:dyDescent="0.15">
      <c r="AX137" s="134"/>
      <c r="AY137" s="134"/>
      <c r="AZ137" s="134"/>
      <c r="BA137" s="134"/>
      <c r="BB137" s="134"/>
      <c r="BC137" s="134"/>
      <c r="BD137" s="134"/>
      <c r="BE137" s="134"/>
      <c r="BF137" s="134"/>
      <c r="BG137" s="134"/>
      <c r="BH137" s="134"/>
      <c r="BI137" s="134"/>
      <c r="BJ137" s="134"/>
      <c r="BK137" s="134"/>
      <c r="BL137" s="134"/>
      <c r="BM137" s="134"/>
      <c r="BN137" s="134"/>
      <c r="BO137" s="134"/>
      <c r="BP137" s="134"/>
      <c r="BQ137" s="134"/>
      <c r="BR137" s="134"/>
      <c r="BS137" s="134"/>
      <c r="BT137" s="134"/>
      <c r="BU137" s="134"/>
      <c r="BV137" s="134"/>
      <c r="BW137" s="134"/>
      <c r="BX137" s="134"/>
      <c r="BY137" s="134"/>
      <c r="BZ137" s="134"/>
      <c r="CA137" s="135"/>
      <c r="CB137" s="134"/>
      <c r="CC137" s="134"/>
      <c r="CD137" s="134"/>
      <c r="CE137" s="134"/>
      <c r="CF137" s="134"/>
      <c r="CG137" s="134"/>
      <c r="CH137" s="134"/>
      <c r="CI137" s="134"/>
      <c r="CJ137" s="134"/>
      <c r="CK137" s="134"/>
      <c r="CL137" s="134"/>
      <c r="CM137" s="134"/>
      <c r="CN137" s="134"/>
      <c r="CO137" s="134"/>
      <c r="CP137" s="134"/>
      <c r="CQ137" s="134"/>
      <c r="CR137" s="134"/>
      <c r="CS137" s="134"/>
      <c r="CT137" s="134"/>
      <c r="CU137" s="134"/>
      <c r="CV137" s="134"/>
      <c r="CW137" s="134"/>
      <c r="CX137" s="134"/>
      <c r="CY137" s="134"/>
      <c r="CZ137" s="134"/>
      <c r="DA137" s="134"/>
      <c r="DB137" s="134"/>
      <c r="DC137" s="134"/>
      <c r="DD137" s="134"/>
      <c r="DE137" s="134"/>
      <c r="DF137" s="134"/>
      <c r="DG137" s="134"/>
      <c r="DH137" s="134"/>
      <c r="DI137" s="155" t="s">
        <v>333</v>
      </c>
      <c r="DJ137" s="155" t="s">
        <v>240</v>
      </c>
      <c r="DK137" s="154" t="s">
        <v>466</v>
      </c>
      <c r="DL137" s="154" t="s">
        <v>498</v>
      </c>
      <c r="DV137" s="134"/>
      <c r="DW137" s="134"/>
      <c r="DX137" s="134"/>
      <c r="DY137" s="134"/>
      <c r="DZ137" s="134"/>
      <c r="EA137" s="134"/>
      <c r="EB137" s="134"/>
    </row>
    <row r="138" spans="50:132" ht="14.25" x14ac:dyDescent="0.15">
      <c r="AX138" s="134"/>
      <c r="AY138" s="134"/>
      <c r="AZ138" s="134"/>
      <c r="BA138" s="134"/>
      <c r="BB138" s="134"/>
      <c r="BC138" s="134"/>
      <c r="BD138" s="134"/>
      <c r="BE138" s="134"/>
      <c r="BF138" s="134"/>
      <c r="BG138" s="134"/>
      <c r="BH138" s="134"/>
      <c r="BI138" s="134"/>
      <c r="BJ138" s="134"/>
      <c r="BK138" s="134"/>
      <c r="BL138" s="134"/>
      <c r="BM138" s="134"/>
      <c r="BN138" s="134"/>
      <c r="BO138" s="134"/>
      <c r="BP138" s="134"/>
      <c r="BQ138" s="134"/>
      <c r="BR138" s="134"/>
      <c r="BS138" s="134"/>
      <c r="BT138" s="134"/>
      <c r="BU138" s="134"/>
      <c r="BV138" s="134"/>
      <c r="BW138" s="134"/>
      <c r="BX138" s="134"/>
      <c r="BY138" s="134"/>
      <c r="BZ138" s="134"/>
      <c r="CA138" s="135"/>
      <c r="CB138" s="134"/>
      <c r="CC138" s="134"/>
      <c r="CD138" s="134"/>
      <c r="CE138" s="134"/>
      <c r="CF138" s="134"/>
      <c r="CG138" s="134"/>
      <c r="CH138" s="134"/>
      <c r="CI138" s="134"/>
      <c r="CJ138" s="134"/>
      <c r="CK138" s="134"/>
      <c r="CL138" s="134"/>
      <c r="CM138" s="134"/>
      <c r="CN138" s="134"/>
      <c r="CO138" s="134"/>
      <c r="CP138" s="134"/>
      <c r="CQ138" s="134"/>
      <c r="CR138" s="134"/>
      <c r="CS138" s="134"/>
      <c r="CT138" s="134"/>
      <c r="CU138" s="134"/>
      <c r="CV138" s="134"/>
      <c r="CW138" s="134"/>
      <c r="CX138" s="134"/>
      <c r="CY138" s="134"/>
      <c r="CZ138" s="134"/>
      <c r="DA138" s="134"/>
      <c r="DB138" s="134"/>
      <c r="DC138" s="134"/>
      <c r="DD138" s="134"/>
      <c r="DE138" s="134"/>
      <c r="DF138" s="134"/>
      <c r="DG138" s="134"/>
      <c r="DH138" s="134"/>
      <c r="DI138" s="155" t="s">
        <v>242</v>
      </c>
      <c r="DJ138" s="155" t="s">
        <v>243</v>
      </c>
      <c r="DK138" s="154" t="s">
        <v>467</v>
      </c>
      <c r="DL138" s="155" t="s">
        <v>4</v>
      </c>
      <c r="DV138" s="134"/>
      <c r="DW138" s="134"/>
      <c r="DX138" s="134"/>
      <c r="DY138" s="134"/>
      <c r="DZ138" s="134"/>
      <c r="EA138" s="134"/>
      <c r="EB138" s="134"/>
    </row>
    <row r="139" spans="50:132" ht="14.25" x14ac:dyDescent="0.15">
      <c r="AX139" s="134"/>
      <c r="AY139" s="134"/>
      <c r="AZ139" s="134"/>
      <c r="BA139" s="134"/>
      <c r="BB139" s="134"/>
      <c r="BC139" s="134"/>
      <c r="BD139" s="134"/>
      <c r="BE139" s="134"/>
      <c r="BF139" s="134"/>
      <c r="BG139" s="134"/>
      <c r="BH139" s="134"/>
      <c r="BI139" s="134"/>
      <c r="BJ139" s="134"/>
      <c r="BK139" s="134"/>
      <c r="BL139" s="134"/>
      <c r="BM139" s="134"/>
      <c r="BN139" s="134"/>
      <c r="BO139" s="134"/>
      <c r="BP139" s="134"/>
      <c r="BQ139" s="134"/>
      <c r="BR139" s="134"/>
      <c r="BS139" s="134"/>
      <c r="BT139" s="134"/>
      <c r="BU139" s="134"/>
      <c r="BV139" s="134"/>
      <c r="BW139" s="134"/>
      <c r="BX139" s="134"/>
      <c r="BY139" s="134"/>
      <c r="BZ139" s="134"/>
      <c r="CA139" s="135"/>
      <c r="CB139" s="134"/>
      <c r="CC139" s="134"/>
      <c r="CD139" s="134"/>
      <c r="CE139" s="134"/>
      <c r="CF139" s="134"/>
      <c r="CG139" s="134"/>
      <c r="CH139" s="134"/>
      <c r="CI139" s="134"/>
      <c r="CJ139" s="134"/>
      <c r="CK139" s="134"/>
      <c r="CL139" s="134"/>
      <c r="CM139" s="134"/>
      <c r="CN139" s="134"/>
      <c r="CO139" s="134"/>
      <c r="CP139" s="134"/>
      <c r="CQ139" s="134"/>
      <c r="CR139" s="134"/>
      <c r="CS139" s="134"/>
      <c r="CT139" s="134"/>
      <c r="CU139" s="134"/>
      <c r="CV139" s="134"/>
      <c r="CW139" s="134"/>
      <c r="CX139" s="134"/>
      <c r="CY139" s="134"/>
      <c r="CZ139" s="134"/>
      <c r="DA139" s="134"/>
      <c r="DB139" s="134"/>
      <c r="DC139" s="134"/>
      <c r="DD139" s="134"/>
      <c r="DE139" s="134"/>
      <c r="DF139" s="134"/>
      <c r="DG139" s="134"/>
      <c r="DH139" s="134"/>
      <c r="DI139" s="155" t="s">
        <v>244</v>
      </c>
      <c r="DJ139" s="155" t="s">
        <v>245</v>
      </c>
      <c r="DK139" s="154" t="s">
        <v>468</v>
      </c>
      <c r="DL139" s="155" t="s">
        <v>4</v>
      </c>
      <c r="DV139" s="134"/>
      <c r="DW139" s="134"/>
      <c r="DX139" s="134"/>
      <c r="DY139" s="134"/>
      <c r="DZ139" s="134"/>
      <c r="EA139" s="134"/>
      <c r="EB139" s="134"/>
    </row>
    <row r="140" spans="50:132" ht="14.25" x14ac:dyDescent="0.15">
      <c r="AX140" s="134"/>
      <c r="AY140" s="134"/>
      <c r="AZ140" s="134"/>
      <c r="BA140" s="134"/>
      <c r="BB140" s="134"/>
      <c r="BC140" s="134"/>
      <c r="BD140" s="134"/>
      <c r="BE140" s="134"/>
      <c r="BF140" s="134"/>
      <c r="BG140" s="134"/>
      <c r="BH140" s="134"/>
      <c r="BI140" s="134"/>
      <c r="BJ140" s="134"/>
      <c r="BK140" s="134"/>
      <c r="BL140" s="134"/>
      <c r="BM140" s="134"/>
      <c r="BN140" s="134"/>
      <c r="BO140" s="134"/>
      <c r="BP140" s="134"/>
      <c r="BQ140" s="134"/>
      <c r="BR140" s="134"/>
      <c r="BS140" s="134"/>
      <c r="BT140" s="134"/>
      <c r="BU140" s="134"/>
      <c r="BV140" s="134"/>
      <c r="BW140" s="134"/>
      <c r="BX140" s="134"/>
      <c r="BY140" s="134"/>
      <c r="BZ140" s="134"/>
      <c r="CA140" s="135"/>
      <c r="CB140" s="134"/>
      <c r="CC140" s="134"/>
      <c r="CD140" s="134"/>
      <c r="CE140" s="134"/>
      <c r="CF140" s="134"/>
      <c r="CG140" s="134"/>
      <c r="CH140" s="134"/>
      <c r="CI140" s="134"/>
      <c r="CJ140" s="134"/>
      <c r="CK140" s="134"/>
      <c r="CL140" s="134"/>
      <c r="CM140" s="134"/>
      <c r="CN140" s="134"/>
      <c r="CO140" s="134"/>
      <c r="CP140" s="134"/>
      <c r="CQ140" s="134"/>
      <c r="CR140" s="134"/>
      <c r="CS140" s="134"/>
      <c r="CT140" s="134"/>
      <c r="CU140" s="134"/>
      <c r="CV140" s="134"/>
      <c r="CW140" s="134"/>
      <c r="CX140" s="134"/>
      <c r="CY140" s="134"/>
      <c r="CZ140" s="134"/>
      <c r="DA140" s="134"/>
      <c r="DB140" s="134"/>
      <c r="DC140" s="134"/>
      <c r="DD140" s="134"/>
      <c r="DE140" s="134"/>
      <c r="DF140" s="134"/>
      <c r="DG140" s="134"/>
      <c r="DH140" s="134"/>
      <c r="DI140" s="155" t="s">
        <v>246</v>
      </c>
      <c r="DJ140" s="155" t="s">
        <v>247</v>
      </c>
      <c r="DK140" s="154" t="s">
        <v>469</v>
      </c>
      <c r="DL140" s="155" t="s">
        <v>4</v>
      </c>
      <c r="DV140" s="134"/>
      <c r="DW140" s="134"/>
      <c r="DX140" s="134"/>
      <c r="DY140" s="134"/>
      <c r="DZ140" s="134"/>
      <c r="EA140" s="134"/>
      <c r="EB140" s="134"/>
    </row>
    <row r="141" spans="50:132" ht="14.25" x14ac:dyDescent="0.15">
      <c r="AX141" s="134"/>
      <c r="AY141" s="134"/>
      <c r="AZ141" s="134"/>
      <c r="BA141" s="134"/>
      <c r="BB141" s="134"/>
      <c r="BC141" s="134"/>
      <c r="BD141" s="134"/>
      <c r="BE141" s="134"/>
      <c r="BF141" s="134"/>
      <c r="BG141" s="134"/>
      <c r="BH141" s="134"/>
      <c r="BI141" s="134"/>
      <c r="BJ141" s="134"/>
      <c r="BK141" s="134"/>
      <c r="BL141" s="134"/>
      <c r="BM141" s="134"/>
      <c r="BN141" s="134"/>
      <c r="BO141" s="134"/>
      <c r="BP141" s="134"/>
      <c r="BQ141" s="134"/>
      <c r="BR141" s="134"/>
      <c r="BS141" s="134"/>
      <c r="BT141" s="134"/>
      <c r="BU141" s="134"/>
      <c r="BV141" s="134"/>
      <c r="BW141" s="134"/>
      <c r="BX141" s="134"/>
      <c r="BY141" s="134"/>
      <c r="BZ141" s="134"/>
      <c r="CA141" s="135"/>
      <c r="CB141" s="134"/>
      <c r="CC141" s="134"/>
      <c r="CD141" s="134"/>
      <c r="CE141" s="134"/>
      <c r="CF141" s="134"/>
      <c r="CG141" s="134"/>
      <c r="CH141" s="134"/>
      <c r="CI141" s="134"/>
      <c r="CJ141" s="134"/>
      <c r="CK141" s="134"/>
      <c r="CL141" s="134"/>
      <c r="CM141" s="134"/>
      <c r="CN141" s="134"/>
      <c r="CO141" s="134"/>
      <c r="CP141" s="134"/>
      <c r="CQ141" s="134"/>
      <c r="CR141" s="134"/>
      <c r="CS141" s="134"/>
      <c r="CT141" s="134"/>
      <c r="CU141" s="134"/>
      <c r="CV141" s="134"/>
      <c r="CW141" s="134"/>
      <c r="CX141" s="134"/>
      <c r="CY141" s="134"/>
      <c r="CZ141" s="134"/>
      <c r="DA141" s="134"/>
      <c r="DB141" s="134"/>
      <c r="DC141" s="134"/>
      <c r="DD141" s="134"/>
      <c r="DE141" s="134"/>
      <c r="DF141" s="134"/>
      <c r="DG141" s="134"/>
      <c r="DH141" s="134"/>
      <c r="DI141" s="155" t="s">
        <v>248</v>
      </c>
      <c r="DJ141" s="155" t="s">
        <v>249</v>
      </c>
      <c r="DK141" s="154" t="s">
        <v>470</v>
      </c>
      <c r="DL141" s="155" t="s">
        <v>4</v>
      </c>
      <c r="DV141" s="134"/>
      <c r="DW141" s="134"/>
      <c r="DX141" s="134"/>
      <c r="DY141" s="134"/>
      <c r="DZ141" s="134"/>
      <c r="EA141" s="134"/>
      <c r="EB141" s="134"/>
    </row>
    <row r="142" spans="50:132" ht="14.25" x14ac:dyDescent="0.15">
      <c r="AX142" s="134"/>
      <c r="AY142" s="134"/>
      <c r="AZ142" s="134"/>
      <c r="BA142" s="134"/>
      <c r="BB142" s="134"/>
      <c r="BC142" s="134"/>
      <c r="BD142" s="134"/>
      <c r="BE142" s="134"/>
      <c r="BF142" s="134"/>
      <c r="BG142" s="134"/>
      <c r="BH142" s="134"/>
      <c r="BI142" s="134"/>
      <c r="BJ142" s="134"/>
      <c r="BK142" s="134"/>
      <c r="BL142" s="134"/>
      <c r="BM142" s="134"/>
      <c r="BN142" s="134"/>
      <c r="BO142" s="134"/>
      <c r="BP142" s="134"/>
      <c r="BQ142" s="134"/>
      <c r="BR142" s="134"/>
      <c r="BS142" s="134"/>
      <c r="BT142" s="134"/>
      <c r="BU142" s="134"/>
      <c r="BV142" s="134"/>
      <c r="BW142" s="134"/>
      <c r="BX142" s="134"/>
      <c r="BY142" s="134"/>
      <c r="BZ142" s="134"/>
      <c r="CA142" s="135"/>
      <c r="CB142" s="134"/>
      <c r="CC142" s="134"/>
      <c r="CD142" s="134"/>
      <c r="CE142" s="134"/>
      <c r="CF142" s="134"/>
      <c r="CG142" s="134"/>
      <c r="CH142" s="134"/>
      <c r="CI142" s="134"/>
      <c r="CJ142" s="134"/>
      <c r="CK142" s="134"/>
      <c r="CL142" s="134"/>
      <c r="CM142" s="134"/>
      <c r="CN142" s="134"/>
      <c r="CO142" s="134"/>
      <c r="CP142" s="134"/>
      <c r="CQ142" s="134"/>
      <c r="CR142" s="134"/>
      <c r="CS142" s="134"/>
      <c r="CT142" s="134"/>
      <c r="CU142" s="134"/>
      <c r="CV142" s="134"/>
      <c r="CW142" s="134"/>
      <c r="CX142" s="134"/>
      <c r="CY142" s="134"/>
      <c r="CZ142" s="134"/>
      <c r="DA142" s="134"/>
      <c r="DB142" s="134"/>
      <c r="DC142" s="134"/>
      <c r="DD142" s="134"/>
      <c r="DE142" s="134"/>
      <c r="DF142" s="134"/>
      <c r="DG142" s="134"/>
      <c r="DH142" s="134"/>
      <c r="DI142" s="155" t="s">
        <v>250</v>
      </c>
      <c r="DJ142" s="155" t="s">
        <v>251</v>
      </c>
      <c r="DK142" s="154" t="s">
        <v>471</v>
      </c>
      <c r="DL142" s="155" t="s">
        <v>4</v>
      </c>
      <c r="DV142" s="134"/>
      <c r="DW142" s="134"/>
      <c r="DX142" s="134"/>
      <c r="DY142" s="134"/>
      <c r="DZ142" s="134"/>
      <c r="EA142" s="134"/>
      <c r="EB142" s="134"/>
    </row>
    <row r="143" spans="50:132" ht="14.25" x14ac:dyDescent="0.15">
      <c r="AX143" s="134"/>
      <c r="AY143" s="134"/>
      <c r="AZ143" s="134"/>
      <c r="BA143" s="134"/>
      <c r="BB143" s="134"/>
      <c r="BC143" s="134"/>
      <c r="BD143" s="134"/>
      <c r="BE143" s="134"/>
      <c r="BF143" s="134"/>
      <c r="BG143" s="134"/>
      <c r="BH143" s="134"/>
      <c r="BI143" s="134"/>
      <c r="BJ143" s="134"/>
      <c r="BK143" s="134"/>
      <c r="BL143" s="134"/>
      <c r="BM143" s="134"/>
      <c r="BN143" s="134"/>
      <c r="BO143" s="134"/>
      <c r="BP143" s="134"/>
      <c r="BQ143" s="134"/>
      <c r="BR143" s="134"/>
      <c r="BS143" s="134"/>
      <c r="BT143" s="134"/>
      <c r="BU143" s="134"/>
      <c r="BV143" s="134"/>
      <c r="BW143" s="134"/>
      <c r="BX143" s="134"/>
      <c r="BY143" s="134"/>
      <c r="BZ143" s="134"/>
      <c r="CA143" s="135"/>
      <c r="CB143" s="134"/>
      <c r="CC143" s="134"/>
      <c r="CD143" s="134"/>
      <c r="CE143" s="134"/>
      <c r="CF143" s="134"/>
      <c r="CG143" s="134"/>
      <c r="CH143" s="134"/>
      <c r="CI143" s="134"/>
      <c r="CJ143" s="134"/>
      <c r="CK143" s="134"/>
      <c r="CL143" s="134"/>
      <c r="CM143" s="134"/>
      <c r="CN143" s="134"/>
      <c r="CO143" s="134"/>
      <c r="CP143" s="134"/>
      <c r="CQ143" s="134"/>
      <c r="CR143" s="134"/>
      <c r="CS143" s="134"/>
      <c r="CT143" s="134"/>
      <c r="CU143" s="134"/>
      <c r="CV143" s="134"/>
      <c r="CW143" s="134"/>
      <c r="CX143" s="134"/>
      <c r="CY143" s="134"/>
      <c r="CZ143" s="134"/>
      <c r="DA143" s="134"/>
      <c r="DB143" s="134"/>
      <c r="DC143" s="134"/>
      <c r="DD143" s="134"/>
      <c r="DE143" s="134"/>
      <c r="DF143" s="134"/>
      <c r="DG143" s="134"/>
      <c r="DH143" s="134"/>
      <c r="DI143" s="155" t="s">
        <v>252</v>
      </c>
      <c r="DJ143" s="155" t="s">
        <v>253</v>
      </c>
      <c r="DK143" s="154" t="s">
        <v>472</v>
      </c>
      <c r="DL143" s="155" t="s">
        <v>4</v>
      </c>
      <c r="DV143" s="134"/>
      <c r="DW143" s="134"/>
      <c r="DX143" s="134"/>
      <c r="DY143" s="134"/>
      <c r="DZ143" s="134"/>
      <c r="EA143" s="134"/>
      <c r="EB143" s="134"/>
    </row>
    <row r="144" spans="50:132" ht="14.25" x14ac:dyDescent="0.15">
      <c r="AX144" s="134"/>
      <c r="AY144" s="134"/>
      <c r="AZ144" s="134"/>
      <c r="BA144" s="134"/>
      <c r="BB144" s="134"/>
      <c r="BC144" s="134"/>
      <c r="BD144" s="134"/>
      <c r="BE144" s="134"/>
      <c r="BF144" s="134"/>
      <c r="BG144" s="134"/>
      <c r="BH144" s="134"/>
      <c r="BI144" s="134"/>
      <c r="BJ144" s="134"/>
      <c r="BK144" s="134"/>
      <c r="BL144" s="134"/>
      <c r="BM144" s="134"/>
      <c r="BN144" s="134"/>
      <c r="BO144" s="134"/>
      <c r="BP144" s="134"/>
      <c r="BQ144" s="134"/>
      <c r="BR144" s="134"/>
      <c r="BS144" s="134"/>
      <c r="BT144" s="134"/>
      <c r="BU144" s="134"/>
      <c r="BV144" s="134"/>
      <c r="BW144" s="134"/>
      <c r="BX144" s="134"/>
      <c r="BY144" s="134"/>
      <c r="BZ144" s="134"/>
      <c r="CA144" s="135"/>
      <c r="CB144" s="134"/>
      <c r="CC144" s="134"/>
      <c r="CD144" s="134"/>
      <c r="CE144" s="134"/>
      <c r="CF144" s="134"/>
      <c r="CG144" s="134"/>
      <c r="CH144" s="134"/>
      <c r="CI144" s="134"/>
      <c r="CJ144" s="134"/>
      <c r="CK144" s="134"/>
      <c r="CL144" s="134"/>
      <c r="CM144" s="134"/>
      <c r="CN144" s="134"/>
      <c r="CO144" s="134"/>
      <c r="CP144" s="134"/>
      <c r="CQ144" s="134"/>
      <c r="CR144" s="134"/>
      <c r="CS144" s="134"/>
      <c r="CT144" s="134"/>
      <c r="CU144" s="134"/>
      <c r="CV144" s="134"/>
      <c r="CW144" s="134"/>
      <c r="CX144" s="134"/>
      <c r="CY144" s="134"/>
      <c r="CZ144" s="134"/>
      <c r="DA144" s="134"/>
      <c r="DB144" s="134"/>
      <c r="DC144" s="134"/>
      <c r="DD144" s="134"/>
      <c r="DE144" s="134"/>
      <c r="DF144" s="134"/>
      <c r="DG144" s="134"/>
      <c r="DH144" s="134"/>
      <c r="DI144" s="155" t="s">
        <v>254</v>
      </c>
      <c r="DJ144" s="155" t="s">
        <v>255</v>
      </c>
      <c r="DK144" s="154" t="s">
        <v>473</v>
      </c>
      <c r="DL144" s="155" t="s">
        <v>256</v>
      </c>
      <c r="DV144" s="134"/>
      <c r="DW144" s="134"/>
      <c r="DX144" s="134"/>
      <c r="DY144" s="134"/>
      <c r="DZ144" s="134"/>
      <c r="EA144" s="134"/>
      <c r="EB144" s="134"/>
    </row>
    <row r="145" spans="50:132" ht="14.25" x14ac:dyDescent="0.15">
      <c r="AX145" s="134"/>
      <c r="AY145" s="134"/>
      <c r="AZ145" s="134"/>
      <c r="BA145" s="134"/>
      <c r="BB145" s="134"/>
      <c r="BC145" s="134"/>
      <c r="BD145" s="134"/>
      <c r="BE145" s="134"/>
      <c r="BF145" s="134"/>
      <c r="BG145" s="134"/>
      <c r="BH145" s="134"/>
      <c r="BI145" s="134"/>
      <c r="BJ145" s="134"/>
      <c r="BK145" s="134"/>
      <c r="BL145" s="134"/>
      <c r="BM145" s="134"/>
      <c r="BN145" s="134"/>
      <c r="BO145" s="134"/>
      <c r="BP145" s="134"/>
      <c r="BQ145" s="134"/>
      <c r="BR145" s="134"/>
      <c r="BS145" s="134"/>
      <c r="BT145" s="134"/>
      <c r="BU145" s="134"/>
      <c r="BV145" s="134"/>
      <c r="BW145" s="134"/>
      <c r="BX145" s="134"/>
      <c r="BY145" s="134"/>
      <c r="BZ145" s="134"/>
      <c r="CA145" s="135"/>
      <c r="CB145" s="134"/>
      <c r="CC145" s="134"/>
      <c r="CD145" s="134"/>
      <c r="CE145" s="134"/>
      <c r="CF145" s="134"/>
      <c r="CG145" s="134"/>
      <c r="CH145" s="134"/>
      <c r="CI145" s="134"/>
      <c r="CJ145" s="134"/>
      <c r="CK145" s="134"/>
      <c r="CL145" s="134"/>
      <c r="CM145" s="134"/>
      <c r="CN145" s="134"/>
      <c r="CO145" s="134"/>
      <c r="CP145" s="134"/>
      <c r="CQ145" s="134"/>
      <c r="CR145" s="134"/>
      <c r="CS145" s="134"/>
      <c r="CT145" s="134"/>
      <c r="CU145" s="134"/>
      <c r="CV145" s="134"/>
      <c r="CW145" s="134"/>
      <c r="CX145" s="134"/>
      <c r="CY145" s="134"/>
      <c r="CZ145" s="134"/>
      <c r="DA145" s="134"/>
      <c r="DB145" s="134"/>
      <c r="DC145" s="134"/>
      <c r="DD145" s="134"/>
      <c r="DE145" s="134"/>
      <c r="DF145" s="134"/>
      <c r="DG145" s="134"/>
      <c r="DH145" s="134"/>
      <c r="DI145" s="155" t="s">
        <v>257</v>
      </c>
      <c r="DJ145" s="155" t="s">
        <v>258</v>
      </c>
      <c r="DK145" s="154" t="s">
        <v>474</v>
      </c>
      <c r="DL145" s="155" t="s">
        <v>34</v>
      </c>
      <c r="DV145" s="134"/>
      <c r="DW145" s="134"/>
      <c r="DX145" s="134"/>
      <c r="DY145" s="134"/>
      <c r="DZ145" s="134"/>
      <c r="EA145" s="134"/>
      <c r="EB145" s="134"/>
    </row>
    <row r="146" spans="50:132" ht="14.25" x14ac:dyDescent="0.15">
      <c r="AX146" s="134"/>
      <c r="AY146" s="134"/>
      <c r="AZ146" s="134"/>
      <c r="BA146" s="134"/>
      <c r="BB146" s="134"/>
      <c r="BC146" s="134"/>
      <c r="BD146" s="134"/>
      <c r="BE146" s="134"/>
      <c r="BF146" s="134"/>
      <c r="BG146" s="134"/>
      <c r="BH146" s="134"/>
      <c r="BI146" s="134"/>
      <c r="BJ146" s="134"/>
      <c r="BK146" s="134"/>
      <c r="BL146" s="134"/>
      <c r="BM146" s="134"/>
      <c r="BN146" s="134"/>
      <c r="BO146" s="134"/>
      <c r="BP146" s="134"/>
      <c r="BQ146" s="134"/>
      <c r="BR146" s="134"/>
      <c r="BS146" s="134"/>
      <c r="BT146" s="134"/>
      <c r="BU146" s="134"/>
      <c r="BV146" s="134"/>
      <c r="BW146" s="134"/>
      <c r="BX146" s="134"/>
      <c r="BY146" s="134"/>
      <c r="BZ146" s="134"/>
      <c r="CA146" s="135"/>
      <c r="CB146" s="134"/>
      <c r="CC146" s="134"/>
      <c r="CD146" s="134"/>
      <c r="CE146" s="134"/>
      <c r="CF146" s="134"/>
      <c r="CG146" s="134"/>
      <c r="CH146" s="134"/>
      <c r="CI146" s="134"/>
      <c r="CJ146" s="134"/>
      <c r="CK146" s="134"/>
      <c r="CL146" s="134"/>
      <c r="CM146" s="134"/>
      <c r="CN146" s="134"/>
      <c r="CO146" s="134"/>
      <c r="CP146" s="134"/>
      <c r="CQ146" s="134"/>
      <c r="CR146" s="134"/>
      <c r="CS146" s="134"/>
      <c r="CT146" s="134"/>
      <c r="CU146" s="134"/>
      <c r="CV146" s="134"/>
      <c r="CW146" s="134"/>
      <c r="CX146" s="134"/>
      <c r="CY146" s="134"/>
      <c r="CZ146" s="134"/>
      <c r="DA146" s="134"/>
      <c r="DB146" s="134"/>
      <c r="DC146" s="134"/>
      <c r="DD146" s="134"/>
      <c r="DE146" s="134"/>
      <c r="DF146" s="134"/>
      <c r="DG146" s="134"/>
      <c r="DH146" s="134"/>
      <c r="DI146" s="155" t="s">
        <v>259</v>
      </c>
      <c r="DJ146" s="155" t="s">
        <v>260</v>
      </c>
      <c r="DK146" s="154" t="s">
        <v>475</v>
      </c>
      <c r="DL146" s="155" t="s">
        <v>34</v>
      </c>
      <c r="DV146" s="134"/>
      <c r="DW146" s="134"/>
      <c r="DX146" s="134"/>
      <c r="DY146" s="134"/>
      <c r="DZ146" s="134"/>
      <c r="EA146" s="134"/>
      <c r="EB146" s="134"/>
    </row>
    <row r="147" spans="50:132" ht="14.25" x14ac:dyDescent="0.15">
      <c r="AX147" s="134"/>
      <c r="AY147" s="134"/>
      <c r="AZ147" s="134"/>
      <c r="BA147" s="134"/>
      <c r="BB147" s="134"/>
      <c r="BC147" s="134"/>
      <c r="BD147" s="134"/>
      <c r="BE147" s="134"/>
      <c r="BF147" s="134"/>
      <c r="BG147" s="134"/>
      <c r="BH147" s="134"/>
      <c r="BI147" s="134"/>
      <c r="BJ147" s="134"/>
      <c r="BK147" s="134"/>
      <c r="BL147" s="134"/>
      <c r="BM147" s="134"/>
      <c r="BN147" s="134"/>
      <c r="BO147" s="134"/>
      <c r="BP147" s="134"/>
      <c r="BQ147" s="134"/>
      <c r="BR147" s="134"/>
      <c r="BS147" s="134"/>
      <c r="BT147" s="134"/>
      <c r="BU147" s="134"/>
      <c r="BV147" s="134"/>
      <c r="BW147" s="134"/>
      <c r="BX147" s="134"/>
      <c r="BY147" s="134"/>
      <c r="BZ147" s="134"/>
      <c r="CA147" s="135"/>
      <c r="CB147" s="134"/>
      <c r="CC147" s="134"/>
      <c r="CD147" s="134"/>
      <c r="CE147" s="134"/>
      <c r="CF147" s="134"/>
      <c r="CG147" s="134"/>
      <c r="CH147" s="134"/>
      <c r="CI147" s="134"/>
      <c r="CJ147" s="134"/>
      <c r="CK147" s="134"/>
      <c r="CL147" s="134"/>
      <c r="CM147" s="134"/>
      <c r="CN147" s="134"/>
      <c r="CO147" s="134"/>
      <c r="CP147" s="134"/>
      <c r="CQ147" s="134"/>
      <c r="CR147" s="134"/>
      <c r="CS147" s="134"/>
      <c r="CT147" s="134"/>
      <c r="CU147" s="134"/>
      <c r="CV147" s="134"/>
      <c r="CW147" s="134"/>
      <c r="CX147" s="134"/>
      <c r="CY147" s="134"/>
      <c r="CZ147" s="134"/>
      <c r="DA147" s="134"/>
      <c r="DB147" s="134"/>
      <c r="DC147" s="134"/>
      <c r="DD147" s="134"/>
      <c r="DE147" s="134"/>
      <c r="DF147" s="134"/>
      <c r="DG147" s="134"/>
      <c r="DH147" s="134"/>
      <c r="DI147" s="155" t="s">
        <v>334</v>
      </c>
      <c r="DJ147" s="155" t="s">
        <v>261</v>
      </c>
      <c r="DK147" s="154" t="s">
        <v>476</v>
      </c>
      <c r="DL147" s="155" t="s">
        <v>119</v>
      </c>
      <c r="DV147" s="134"/>
      <c r="DW147" s="134"/>
      <c r="DX147" s="134"/>
      <c r="DY147" s="134"/>
      <c r="DZ147" s="134"/>
      <c r="EA147" s="134"/>
      <c r="EB147" s="134"/>
    </row>
    <row r="148" spans="50:132" ht="14.25" x14ac:dyDescent="0.15">
      <c r="AX148" s="134"/>
      <c r="AY148" s="134"/>
      <c r="AZ148" s="134"/>
      <c r="BA148" s="134"/>
      <c r="BB148" s="134"/>
      <c r="BC148" s="134"/>
      <c r="BD148" s="134"/>
      <c r="BE148" s="134"/>
      <c r="BF148" s="134"/>
      <c r="BG148" s="134"/>
      <c r="BH148" s="134"/>
      <c r="BI148" s="134"/>
      <c r="BJ148" s="134"/>
      <c r="BK148" s="134"/>
      <c r="BL148" s="134"/>
      <c r="BM148" s="134"/>
      <c r="BN148" s="134"/>
      <c r="BO148" s="134"/>
      <c r="BP148" s="134"/>
      <c r="BQ148" s="134"/>
      <c r="BR148" s="134"/>
      <c r="BS148" s="134"/>
      <c r="BT148" s="134"/>
      <c r="BU148" s="134"/>
      <c r="BV148" s="134"/>
      <c r="BW148" s="134"/>
      <c r="BX148" s="134"/>
      <c r="BY148" s="134"/>
      <c r="BZ148" s="134"/>
      <c r="CA148" s="135"/>
      <c r="CB148" s="134"/>
      <c r="CC148" s="134"/>
      <c r="CD148" s="134"/>
      <c r="CE148" s="134"/>
      <c r="CF148" s="134"/>
      <c r="CG148" s="134"/>
      <c r="CH148" s="134"/>
      <c r="CI148" s="134"/>
      <c r="CJ148" s="134"/>
      <c r="CK148" s="134"/>
      <c r="CL148" s="134"/>
      <c r="CM148" s="134"/>
      <c r="CN148" s="134"/>
      <c r="CO148" s="134"/>
      <c r="CP148" s="134"/>
      <c r="CQ148" s="134"/>
      <c r="CR148" s="134"/>
      <c r="CS148" s="134"/>
      <c r="CT148" s="134"/>
      <c r="CU148" s="134"/>
      <c r="CV148" s="134"/>
      <c r="CW148" s="134"/>
      <c r="CX148" s="134"/>
      <c r="CY148" s="134"/>
      <c r="CZ148" s="134"/>
      <c r="DA148" s="134"/>
      <c r="DB148" s="134"/>
      <c r="DC148" s="134"/>
      <c r="DD148" s="134"/>
      <c r="DE148" s="134"/>
      <c r="DF148" s="134"/>
      <c r="DG148" s="134"/>
      <c r="DH148" s="134"/>
      <c r="DI148" s="155" t="s">
        <v>335</v>
      </c>
      <c r="DJ148" s="155" t="s">
        <v>262</v>
      </c>
      <c r="DK148" s="154" t="s">
        <v>477</v>
      </c>
      <c r="DL148" s="155" t="s">
        <v>34</v>
      </c>
      <c r="DV148" s="134"/>
      <c r="DW148" s="134"/>
      <c r="DX148" s="134"/>
      <c r="DY148" s="134"/>
      <c r="DZ148" s="134"/>
      <c r="EA148" s="134"/>
      <c r="EB148" s="134"/>
    </row>
    <row r="149" spans="50:132" ht="14.25" x14ac:dyDescent="0.15">
      <c r="AX149" s="134"/>
      <c r="AY149" s="134"/>
      <c r="AZ149" s="134"/>
      <c r="BA149" s="134"/>
      <c r="BB149" s="134"/>
      <c r="BC149" s="134"/>
      <c r="BD149" s="134"/>
      <c r="BE149" s="134"/>
      <c r="BF149" s="134"/>
      <c r="BG149" s="134"/>
      <c r="BH149" s="134"/>
      <c r="BI149" s="134"/>
      <c r="BJ149" s="134"/>
      <c r="BK149" s="134"/>
      <c r="BL149" s="134"/>
      <c r="BM149" s="134"/>
      <c r="BN149" s="134"/>
      <c r="BO149" s="134"/>
      <c r="BP149" s="134"/>
      <c r="BQ149" s="134"/>
      <c r="BR149" s="134"/>
      <c r="BS149" s="134"/>
      <c r="BT149" s="134"/>
      <c r="BU149" s="134"/>
      <c r="BV149" s="134"/>
      <c r="BW149" s="134"/>
      <c r="BX149" s="134"/>
      <c r="BY149" s="134"/>
      <c r="BZ149" s="134"/>
      <c r="CA149" s="135"/>
      <c r="CB149" s="134"/>
      <c r="CC149" s="134"/>
      <c r="CD149" s="134"/>
      <c r="CE149" s="134"/>
      <c r="CF149" s="134"/>
      <c r="CG149" s="134"/>
      <c r="CH149" s="134"/>
      <c r="CI149" s="134"/>
      <c r="CJ149" s="134"/>
      <c r="CK149" s="134"/>
      <c r="CL149" s="134"/>
      <c r="CM149" s="134"/>
      <c r="CN149" s="134"/>
      <c r="CO149" s="134"/>
      <c r="CP149" s="134"/>
      <c r="CQ149" s="134"/>
      <c r="CR149" s="134"/>
      <c r="CS149" s="134"/>
      <c r="CT149" s="134"/>
      <c r="CU149" s="134"/>
      <c r="CV149" s="134"/>
      <c r="CW149" s="134"/>
      <c r="CX149" s="134"/>
      <c r="CY149" s="134"/>
      <c r="CZ149" s="134"/>
      <c r="DA149" s="134"/>
      <c r="DB149" s="134"/>
      <c r="DC149" s="134"/>
      <c r="DD149" s="134"/>
      <c r="DE149" s="134"/>
      <c r="DF149" s="134"/>
      <c r="DG149" s="134"/>
      <c r="DH149" s="134"/>
      <c r="DI149" s="155" t="s">
        <v>20</v>
      </c>
      <c r="DJ149" s="155" t="s">
        <v>21</v>
      </c>
      <c r="DK149" s="154" t="s">
        <v>478</v>
      </c>
      <c r="DL149" s="155" t="s">
        <v>4</v>
      </c>
      <c r="DV149" s="134"/>
      <c r="DW149" s="134"/>
      <c r="DX149" s="134"/>
      <c r="DY149" s="134"/>
      <c r="DZ149" s="134"/>
      <c r="EA149" s="134"/>
      <c r="EB149" s="134"/>
    </row>
    <row r="150" spans="50:132" ht="14.25" x14ac:dyDescent="0.15">
      <c r="AX150" s="134"/>
      <c r="AY150" s="134"/>
      <c r="AZ150" s="134"/>
      <c r="BA150" s="134"/>
      <c r="BB150" s="134"/>
      <c r="BC150" s="134"/>
      <c r="BD150" s="134"/>
      <c r="BE150" s="134"/>
      <c r="BF150" s="134"/>
      <c r="BG150" s="134"/>
      <c r="BH150" s="134"/>
      <c r="BI150" s="134"/>
      <c r="BJ150" s="134"/>
      <c r="BK150" s="134"/>
      <c r="BL150" s="134"/>
      <c r="BM150" s="134"/>
      <c r="BN150" s="134"/>
      <c r="BO150" s="134"/>
      <c r="BP150" s="134"/>
      <c r="BQ150" s="134"/>
      <c r="BR150" s="134"/>
      <c r="BS150" s="134"/>
      <c r="BT150" s="134"/>
      <c r="BU150" s="134"/>
      <c r="BV150" s="134"/>
      <c r="BW150" s="134"/>
      <c r="BX150" s="134"/>
      <c r="BY150" s="134"/>
      <c r="BZ150" s="134"/>
      <c r="CA150" s="135"/>
      <c r="CB150" s="134"/>
      <c r="CC150" s="134"/>
      <c r="CD150" s="134"/>
      <c r="CE150" s="134"/>
      <c r="CF150" s="134"/>
      <c r="CG150" s="134"/>
      <c r="CH150" s="134"/>
      <c r="CI150" s="134"/>
      <c r="CJ150" s="134"/>
      <c r="CK150" s="134"/>
      <c r="CL150" s="134"/>
      <c r="CM150" s="134"/>
      <c r="CN150" s="134"/>
      <c r="CO150" s="134"/>
      <c r="CP150" s="134"/>
      <c r="CQ150" s="134"/>
      <c r="CR150" s="134"/>
      <c r="CS150" s="134"/>
      <c r="CT150" s="134"/>
      <c r="CU150" s="134"/>
      <c r="CV150" s="134"/>
      <c r="CW150" s="134"/>
      <c r="CX150" s="134"/>
      <c r="CY150" s="134"/>
      <c r="CZ150" s="134"/>
      <c r="DA150" s="134"/>
      <c r="DB150" s="134"/>
      <c r="DC150" s="134"/>
      <c r="DD150" s="134"/>
      <c r="DE150" s="134"/>
      <c r="DF150" s="134"/>
      <c r="DG150" s="134"/>
      <c r="DH150" s="134"/>
      <c r="DI150" s="155" t="s">
        <v>65</v>
      </c>
      <c r="DJ150" s="155" t="s">
        <v>66</v>
      </c>
      <c r="DK150" s="223" t="s">
        <v>479</v>
      </c>
      <c r="DL150" s="155" t="s">
        <v>4</v>
      </c>
      <c r="DV150" s="134"/>
      <c r="DW150" s="134"/>
      <c r="DX150" s="134"/>
      <c r="DY150" s="134"/>
      <c r="DZ150" s="134"/>
      <c r="EA150" s="134"/>
      <c r="EB150" s="134"/>
    </row>
    <row r="151" spans="50:132" ht="14.25" x14ac:dyDescent="0.15">
      <c r="AX151" s="134"/>
      <c r="AY151" s="134"/>
      <c r="AZ151" s="134"/>
      <c r="BA151" s="134"/>
      <c r="BB151" s="134"/>
      <c r="BC151" s="134"/>
      <c r="BD151" s="134"/>
      <c r="BE151" s="134"/>
      <c r="BF151" s="134"/>
      <c r="BG151" s="134"/>
      <c r="BH151" s="134"/>
      <c r="BI151" s="134"/>
      <c r="BJ151" s="134"/>
      <c r="BK151" s="134"/>
      <c r="BL151" s="134"/>
      <c r="BM151" s="134"/>
      <c r="BN151" s="134"/>
      <c r="BO151" s="134"/>
      <c r="BP151" s="134"/>
      <c r="BQ151" s="134"/>
      <c r="BR151" s="134"/>
      <c r="BS151" s="134"/>
      <c r="BT151" s="134"/>
      <c r="BU151" s="134"/>
      <c r="BV151" s="134"/>
      <c r="BW151" s="134"/>
      <c r="BX151" s="134"/>
      <c r="BY151" s="134"/>
      <c r="BZ151" s="134"/>
      <c r="CA151" s="135"/>
      <c r="CB151" s="134"/>
      <c r="CC151" s="134"/>
      <c r="CD151" s="134"/>
      <c r="CE151" s="134"/>
      <c r="CF151" s="134"/>
      <c r="CG151" s="134"/>
      <c r="CH151" s="134"/>
      <c r="CI151" s="134"/>
      <c r="CJ151" s="134"/>
      <c r="CK151" s="134"/>
      <c r="CL151" s="134"/>
      <c r="CM151" s="134"/>
      <c r="CN151" s="134"/>
      <c r="CO151" s="134"/>
      <c r="CP151" s="134"/>
      <c r="CQ151" s="134"/>
      <c r="CR151" s="134"/>
      <c r="CS151" s="134"/>
      <c r="CT151" s="134"/>
      <c r="CU151" s="134"/>
      <c r="CV151" s="134"/>
      <c r="CW151" s="134"/>
      <c r="CX151" s="134"/>
      <c r="CY151" s="134"/>
      <c r="CZ151" s="134"/>
      <c r="DA151" s="134"/>
      <c r="DB151" s="134"/>
      <c r="DC151" s="134"/>
      <c r="DD151" s="134"/>
      <c r="DE151" s="134"/>
      <c r="DF151" s="134"/>
      <c r="DG151" s="134"/>
      <c r="DH151" s="134"/>
      <c r="DI151" s="154" t="s">
        <v>336</v>
      </c>
      <c r="DJ151" s="155" t="s">
        <v>72</v>
      </c>
      <c r="DK151" s="154" t="s">
        <v>480</v>
      </c>
      <c r="DL151" s="154" t="s">
        <v>499</v>
      </c>
      <c r="DV151" s="134"/>
      <c r="DW151" s="134"/>
      <c r="DX151" s="134"/>
      <c r="DY151" s="134"/>
      <c r="DZ151" s="134"/>
      <c r="EA151" s="134"/>
      <c r="EB151" s="134"/>
    </row>
    <row r="152" spans="50:132" ht="14.25" x14ac:dyDescent="0.15">
      <c r="AX152" s="134"/>
      <c r="AY152" s="134"/>
      <c r="AZ152" s="134"/>
      <c r="BA152" s="134"/>
      <c r="BB152" s="134"/>
      <c r="BC152" s="134"/>
      <c r="BD152" s="134"/>
      <c r="BE152" s="134"/>
      <c r="BF152" s="134"/>
      <c r="BG152" s="134"/>
      <c r="BH152" s="134"/>
      <c r="BI152" s="134"/>
      <c r="BJ152" s="134"/>
      <c r="BK152" s="134"/>
      <c r="BL152" s="134"/>
      <c r="BM152" s="134"/>
      <c r="BN152" s="134"/>
      <c r="BO152" s="134"/>
      <c r="BP152" s="134"/>
      <c r="BQ152" s="134"/>
      <c r="BR152" s="134"/>
      <c r="BS152" s="134"/>
      <c r="BT152" s="134"/>
      <c r="BU152" s="134"/>
      <c r="BV152" s="134"/>
      <c r="BW152" s="134"/>
      <c r="BX152" s="134"/>
      <c r="BY152" s="134"/>
      <c r="BZ152" s="134"/>
      <c r="CA152" s="135"/>
      <c r="CB152" s="134"/>
      <c r="CC152" s="134"/>
      <c r="CD152" s="134"/>
      <c r="CE152" s="134"/>
      <c r="CF152" s="134"/>
      <c r="CG152" s="134"/>
      <c r="CH152" s="134"/>
      <c r="CI152" s="134"/>
      <c r="CJ152" s="134"/>
      <c r="CK152" s="134"/>
      <c r="CL152" s="134"/>
      <c r="CM152" s="134"/>
      <c r="CN152" s="134"/>
      <c r="CO152" s="134"/>
      <c r="CP152" s="134"/>
      <c r="CQ152" s="134"/>
      <c r="CR152" s="134"/>
      <c r="CS152" s="134"/>
      <c r="CT152" s="134"/>
      <c r="CU152" s="134"/>
      <c r="CV152" s="134"/>
      <c r="CW152" s="134"/>
      <c r="CX152" s="134"/>
      <c r="CY152" s="134"/>
      <c r="CZ152" s="134"/>
      <c r="DA152" s="134"/>
      <c r="DB152" s="134"/>
      <c r="DC152" s="134"/>
      <c r="DD152" s="134"/>
      <c r="DE152" s="134"/>
      <c r="DF152" s="134"/>
      <c r="DG152" s="134"/>
      <c r="DH152" s="134"/>
      <c r="DI152" s="154" t="s">
        <v>337</v>
      </c>
      <c r="DJ152" s="155" t="s">
        <v>147</v>
      </c>
      <c r="DK152" s="154" t="s">
        <v>481</v>
      </c>
      <c r="DL152" s="154" t="s">
        <v>500</v>
      </c>
      <c r="DV152" s="134"/>
      <c r="DW152" s="134"/>
      <c r="DX152" s="134"/>
      <c r="DY152" s="134"/>
      <c r="DZ152" s="134"/>
      <c r="EA152" s="134"/>
      <c r="EB152" s="134"/>
    </row>
    <row r="153" spans="50:132" ht="14.25" x14ac:dyDescent="0.15">
      <c r="AX153" s="134"/>
      <c r="AY153" s="134"/>
      <c r="AZ153" s="134"/>
      <c r="BA153" s="134"/>
      <c r="BB153" s="134"/>
      <c r="BC153" s="134"/>
      <c r="BD153" s="134"/>
      <c r="BE153" s="134"/>
      <c r="BF153" s="134"/>
      <c r="BG153" s="134"/>
      <c r="BH153" s="134"/>
      <c r="BI153" s="134"/>
      <c r="BJ153" s="134"/>
      <c r="BK153" s="134"/>
      <c r="BL153" s="134"/>
      <c r="BM153" s="134"/>
      <c r="BN153" s="134"/>
      <c r="BO153" s="134"/>
      <c r="BP153" s="134"/>
      <c r="BQ153" s="134"/>
      <c r="BR153" s="134"/>
      <c r="BS153" s="134"/>
      <c r="BT153" s="134"/>
      <c r="BU153" s="134"/>
      <c r="BV153" s="134"/>
      <c r="BW153" s="134"/>
      <c r="BX153" s="134"/>
      <c r="BY153" s="134"/>
      <c r="BZ153" s="134"/>
      <c r="CA153" s="135"/>
      <c r="CB153" s="134"/>
      <c r="CC153" s="134"/>
      <c r="CD153" s="134"/>
      <c r="CE153" s="134"/>
      <c r="CF153" s="134"/>
      <c r="CG153" s="134"/>
      <c r="CH153" s="134"/>
      <c r="CI153" s="134"/>
      <c r="CJ153" s="134"/>
      <c r="CK153" s="134"/>
      <c r="CL153" s="134"/>
      <c r="CM153" s="134"/>
      <c r="CN153" s="134"/>
      <c r="CO153" s="134"/>
      <c r="CP153" s="134"/>
      <c r="CQ153" s="134"/>
      <c r="CR153" s="134"/>
      <c r="CS153" s="134"/>
      <c r="CT153" s="134"/>
      <c r="CU153" s="134"/>
      <c r="CV153" s="134"/>
      <c r="CW153" s="134"/>
      <c r="CX153" s="134"/>
      <c r="CY153" s="134"/>
      <c r="CZ153" s="134"/>
      <c r="DA153" s="134"/>
      <c r="DB153" s="134"/>
      <c r="DC153" s="134"/>
      <c r="DD153" s="134"/>
      <c r="DE153" s="134"/>
      <c r="DF153" s="134"/>
      <c r="DG153" s="134"/>
      <c r="DH153" s="134"/>
      <c r="DI153" s="154" t="s">
        <v>338</v>
      </c>
      <c r="DJ153" s="155" t="s">
        <v>241</v>
      </c>
      <c r="DK153" s="154" t="s">
        <v>482</v>
      </c>
      <c r="DL153" s="154" t="s">
        <v>498</v>
      </c>
      <c r="DV153" s="134"/>
      <c r="DW153" s="134"/>
      <c r="DX153" s="134"/>
      <c r="DY153" s="134"/>
      <c r="DZ153" s="134"/>
      <c r="EA153" s="134"/>
      <c r="EB153" s="134"/>
    </row>
    <row r="154" spans="50:132" ht="14.25" x14ac:dyDescent="0.15">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5"/>
      <c r="CB154" s="134"/>
      <c r="CC154" s="134"/>
      <c r="CD154" s="134"/>
      <c r="CE154" s="134"/>
      <c r="CF154" s="134"/>
      <c r="CG154" s="134"/>
      <c r="CH154" s="134"/>
      <c r="CI154" s="134"/>
      <c r="CJ154" s="134"/>
      <c r="CK154" s="134"/>
      <c r="CL154" s="134"/>
      <c r="CM154" s="134"/>
      <c r="CN154" s="134"/>
      <c r="CO154" s="134"/>
      <c r="CP154" s="134"/>
      <c r="CQ154" s="134"/>
      <c r="CR154" s="134"/>
      <c r="CS154" s="134"/>
      <c r="CT154" s="134"/>
      <c r="CU154" s="134"/>
      <c r="CV154" s="134"/>
      <c r="CW154" s="134"/>
      <c r="CX154" s="134"/>
      <c r="CY154" s="134"/>
      <c r="CZ154" s="134"/>
      <c r="DA154" s="134"/>
      <c r="DB154" s="134"/>
      <c r="DC154" s="134"/>
      <c r="DD154" s="134"/>
      <c r="DE154" s="134"/>
      <c r="DF154" s="134"/>
      <c r="DG154" s="134"/>
      <c r="DH154" s="134"/>
      <c r="DI154" s="154" t="s">
        <v>339</v>
      </c>
      <c r="DJ154" s="155" t="s">
        <v>189</v>
      </c>
      <c r="DK154" s="154" t="s">
        <v>483</v>
      </c>
      <c r="DL154" s="154" t="s">
        <v>498</v>
      </c>
      <c r="DV154" s="134"/>
      <c r="DW154" s="134"/>
      <c r="DX154" s="134"/>
      <c r="DY154" s="134"/>
      <c r="DZ154" s="134"/>
      <c r="EA154" s="134"/>
      <c r="EB154" s="134"/>
    </row>
    <row r="155" spans="50:132" ht="14.25" x14ac:dyDescent="0.15">
      <c r="AX155" s="134"/>
      <c r="AY155" s="134"/>
      <c r="AZ155" s="134"/>
      <c r="BA155" s="134"/>
      <c r="BB155" s="134"/>
      <c r="BC155" s="134"/>
      <c r="BD155" s="134"/>
      <c r="BE155" s="134"/>
      <c r="BF155" s="134"/>
      <c r="BG155" s="134"/>
      <c r="BH155" s="134"/>
      <c r="BI155" s="134"/>
      <c r="BJ155" s="134"/>
      <c r="BK155" s="134"/>
      <c r="BL155" s="134"/>
      <c r="BM155" s="134"/>
      <c r="BN155" s="134"/>
      <c r="BO155" s="134"/>
      <c r="BP155" s="134"/>
      <c r="BQ155" s="134"/>
      <c r="BR155" s="134"/>
      <c r="BS155" s="134"/>
      <c r="BT155" s="134"/>
      <c r="BU155" s="134"/>
      <c r="BV155" s="134"/>
      <c r="BW155" s="134"/>
      <c r="BX155" s="134"/>
      <c r="BY155" s="134"/>
      <c r="BZ155" s="134"/>
      <c r="CA155" s="135"/>
      <c r="CB155" s="134"/>
      <c r="CC155" s="134"/>
      <c r="CD155" s="134"/>
      <c r="CE155" s="134"/>
      <c r="CF155" s="134"/>
      <c r="CG155" s="134"/>
      <c r="CH155" s="134"/>
      <c r="CI155" s="134"/>
      <c r="CJ155" s="134"/>
      <c r="CK155" s="134"/>
      <c r="CL155" s="134"/>
      <c r="CM155" s="134"/>
      <c r="CN155" s="134"/>
      <c r="CO155" s="134"/>
      <c r="CP155" s="134"/>
      <c r="CQ155" s="134"/>
      <c r="CR155" s="134"/>
      <c r="CS155" s="134"/>
      <c r="CT155" s="134"/>
      <c r="CU155" s="134"/>
      <c r="CV155" s="134"/>
      <c r="CW155" s="134"/>
      <c r="CX155" s="134"/>
      <c r="CY155" s="134"/>
      <c r="CZ155" s="134"/>
      <c r="DA155" s="134"/>
      <c r="DB155" s="134"/>
      <c r="DC155" s="134"/>
      <c r="DD155" s="134"/>
      <c r="DE155" s="134"/>
      <c r="DF155" s="134"/>
      <c r="DG155" s="134"/>
      <c r="DH155" s="134"/>
      <c r="DI155" s="154" t="s">
        <v>340</v>
      </c>
      <c r="DJ155" s="155" t="s">
        <v>190</v>
      </c>
      <c r="DK155" s="154" t="s">
        <v>484</v>
      </c>
      <c r="DL155" s="154" t="s">
        <v>498</v>
      </c>
      <c r="DV155" s="134"/>
      <c r="DW155" s="134"/>
      <c r="DX155" s="134"/>
      <c r="DY155" s="134"/>
      <c r="DZ155" s="134"/>
      <c r="EA155" s="134"/>
      <c r="EB155" s="134"/>
    </row>
    <row r="156" spans="50:132" ht="14.25" x14ac:dyDescent="0.15">
      <c r="AX156" s="134"/>
      <c r="AY156" s="134"/>
      <c r="AZ156" s="134"/>
      <c r="BA156" s="134"/>
      <c r="BB156" s="134"/>
      <c r="BC156" s="134"/>
      <c r="BD156" s="134"/>
      <c r="BE156" s="134"/>
      <c r="BF156" s="134"/>
      <c r="BG156" s="134"/>
      <c r="BH156" s="134"/>
      <c r="BI156" s="134"/>
      <c r="BJ156" s="134"/>
      <c r="BK156" s="134"/>
      <c r="BL156" s="134"/>
      <c r="BM156" s="134"/>
      <c r="BN156" s="134"/>
      <c r="BO156" s="134"/>
      <c r="BP156" s="134"/>
      <c r="BQ156" s="134"/>
      <c r="BR156" s="134"/>
      <c r="BS156" s="134"/>
      <c r="BT156" s="134"/>
      <c r="BU156" s="134"/>
      <c r="BV156" s="134"/>
      <c r="BW156" s="134"/>
      <c r="BX156" s="134"/>
      <c r="BY156" s="134"/>
      <c r="BZ156" s="134"/>
      <c r="CA156" s="135"/>
      <c r="CB156" s="134"/>
      <c r="CC156" s="134"/>
      <c r="CD156" s="134"/>
      <c r="CE156" s="134"/>
      <c r="CF156" s="134"/>
      <c r="CG156" s="134"/>
      <c r="CH156" s="134"/>
      <c r="CI156" s="134"/>
      <c r="CJ156" s="134"/>
      <c r="CK156" s="134"/>
      <c r="CL156" s="134"/>
      <c r="CM156" s="134"/>
      <c r="CN156" s="134"/>
      <c r="CO156" s="134"/>
      <c r="CP156" s="134"/>
      <c r="CQ156" s="134"/>
      <c r="CR156" s="134"/>
      <c r="CS156" s="134"/>
      <c r="CT156" s="134"/>
      <c r="CU156" s="134"/>
      <c r="CV156" s="134"/>
      <c r="CW156" s="134"/>
      <c r="CX156" s="134"/>
      <c r="CY156" s="134"/>
      <c r="CZ156" s="134"/>
      <c r="DA156" s="134"/>
      <c r="DB156" s="134"/>
      <c r="DC156" s="134"/>
      <c r="DD156" s="134"/>
      <c r="DE156" s="134"/>
      <c r="DF156" s="134"/>
      <c r="DG156" s="134"/>
      <c r="DH156" s="134"/>
      <c r="DI156" s="154" t="s">
        <v>341</v>
      </c>
      <c r="DJ156" s="155" t="s">
        <v>96</v>
      </c>
      <c r="DK156" s="154" t="s">
        <v>485</v>
      </c>
      <c r="DL156" s="154" t="s">
        <v>498</v>
      </c>
      <c r="DV156" s="134"/>
      <c r="DW156" s="134"/>
      <c r="DX156" s="134"/>
      <c r="DY156" s="134"/>
      <c r="DZ156" s="134"/>
      <c r="EA156" s="134"/>
      <c r="EB156" s="134"/>
    </row>
    <row r="157" spans="50:132" ht="14.25" x14ac:dyDescent="0.15">
      <c r="AX157" s="134"/>
      <c r="AY157" s="134"/>
      <c r="AZ157" s="134"/>
      <c r="BA157" s="134"/>
      <c r="BB157" s="134"/>
      <c r="BC157" s="134"/>
      <c r="BD157" s="134"/>
      <c r="BE157" s="134"/>
      <c r="BF157" s="134"/>
      <c r="BG157" s="134"/>
      <c r="BH157" s="134"/>
      <c r="BI157" s="134"/>
      <c r="BJ157" s="134"/>
      <c r="BK157" s="134"/>
      <c r="BL157" s="134"/>
      <c r="BM157" s="134"/>
      <c r="BN157" s="134"/>
      <c r="BO157" s="134"/>
      <c r="BP157" s="134"/>
      <c r="BQ157" s="134"/>
      <c r="BR157" s="134"/>
      <c r="BS157" s="134"/>
      <c r="BT157" s="134"/>
      <c r="BU157" s="134"/>
      <c r="BV157" s="134"/>
      <c r="BW157" s="134"/>
      <c r="BX157" s="134"/>
      <c r="BY157" s="134"/>
      <c r="BZ157" s="134"/>
      <c r="CA157" s="135"/>
      <c r="CB157" s="134"/>
      <c r="CC157" s="134"/>
      <c r="CD157" s="134"/>
      <c r="CE157" s="134"/>
      <c r="CF157" s="134"/>
      <c r="CG157" s="134"/>
      <c r="CH157" s="134"/>
      <c r="CI157" s="134"/>
      <c r="CJ157" s="134"/>
      <c r="CK157" s="134"/>
      <c r="CL157" s="134"/>
      <c r="CM157" s="134"/>
      <c r="CN157" s="134"/>
      <c r="CO157" s="134"/>
      <c r="CP157" s="134"/>
      <c r="CQ157" s="134"/>
      <c r="CR157" s="134"/>
      <c r="CS157" s="134"/>
      <c r="CT157" s="134"/>
      <c r="CU157" s="134"/>
      <c r="CV157" s="134"/>
      <c r="CW157" s="134"/>
      <c r="CX157" s="134"/>
      <c r="CY157" s="134"/>
      <c r="CZ157" s="134"/>
      <c r="DA157" s="134"/>
      <c r="DB157" s="134"/>
      <c r="DC157" s="134"/>
      <c r="DD157" s="134"/>
      <c r="DE157" s="134"/>
      <c r="DF157" s="134"/>
      <c r="DG157" s="134"/>
      <c r="DH157" s="134"/>
      <c r="DI157" s="154" t="s">
        <v>342</v>
      </c>
      <c r="DJ157" s="155" t="s">
        <v>148</v>
      </c>
      <c r="DK157" s="154" t="s">
        <v>486</v>
      </c>
      <c r="DL157" s="154" t="s">
        <v>501</v>
      </c>
      <c r="DV157" s="134"/>
      <c r="DW157" s="134"/>
      <c r="DX157" s="134"/>
      <c r="DY157" s="134"/>
      <c r="DZ157" s="134"/>
      <c r="EA157" s="134"/>
      <c r="EB157" s="134"/>
    </row>
    <row r="158" spans="50:132" ht="14.25" x14ac:dyDescent="0.15">
      <c r="AX158" s="134"/>
      <c r="AY158" s="134"/>
      <c r="AZ158" s="134"/>
      <c r="BA158" s="134"/>
      <c r="BB158" s="134"/>
      <c r="BC158" s="134"/>
      <c r="BD158" s="134"/>
      <c r="BE158" s="134"/>
      <c r="BF158" s="134"/>
      <c r="BG158" s="134"/>
      <c r="BH158" s="134"/>
      <c r="BI158" s="134"/>
      <c r="BJ158" s="134"/>
      <c r="BK158" s="134"/>
      <c r="BL158" s="134"/>
      <c r="BM158" s="134"/>
      <c r="BN158" s="134"/>
      <c r="BO158" s="134"/>
      <c r="BP158" s="134"/>
      <c r="BQ158" s="134"/>
      <c r="BR158" s="134"/>
      <c r="BS158" s="134"/>
      <c r="BT158" s="134"/>
      <c r="BU158" s="134"/>
      <c r="BV158" s="134"/>
      <c r="BW158" s="134"/>
      <c r="BX158" s="134"/>
      <c r="BY158" s="134"/>
      <c r="BZ158" s="134"/>
      <c r="CA158" s="135"/>
      <c r="CB158" s="134"/>
      <c r="CC158" s="134"/>
      <c r="CD158" s="134"/>
      <c r="CE158" s="134"/>
      <c r="CF158" s="134"/>
      <c r="CG158" s="134"/>
      <c r="CH158" s="134"/>
      <c r="CI158" s="134"/>
      <c r="CJ158" s="134"/>
      <c r="CK158" s="134"/>
      <c r="CL158" s="134"/>
      <c r="CM158" s="134"/>
      <c r="CN158" s="134"/>
      <c r="CO158" s="134"/>
      <c r="CP158" s="134"/>
      <c r="CQ158" s="134"/>
      <c r="CR158" s="134"/>
      <c r="CS158" s="134"/>
      <c r="CT158" s="134"/>
      <c r="CU158" s="134"/>
      <c r="CV158" s="134"/>
      <c r="CW158" s="134"/>
      <c r="CX158" s="134"/>
      <c r="CY158" s="134"/>
      <c r="CZ158" s="134"/>
      <c r="DA158" s="134"/>
      <c r="DB158" s="134"/>
      <c r="DC158" s="134"/>
      <c r="DD158" s="134"/>
      <c r="DE158" s="134"/>
      <c r="DF158" s="134"/>
      <c r="DG158" s="134"/>
      <c r="DH158" s="134"/>
      <c r="DI158" s="154" t="s">
        <v>343</v>
      </c>
      <c r="DJ158" s="155" t="s">
        <v>165</v>
      </c>
      <c r="DK158" s="154" t="s">
        <v>487</v>
      </c>
      <c r="DL158" s="154" t="s">
        <v>502</v>
      </c>
      <c r="DV158" s="134"/>
      <c r="DW158" s="134"/>
      <c r="DX158" s="134"/>
      <c r="DY158" s="134"/>
      <c r="DZ158" s="134"/>
      <c r="EA158" s="134"/>
      <c r="EB158" s="134"/>
    </row>
    <row r="159" spans="50:132" ht="14.25" x14ac:dyDescent="0.15">
      <c r="AX159" s="134"/>
      <c r="AY159" s="134"/>
      <c r="AZ159" s="134"/>
      <c r="BA159" s="134"/>
      <c r="BB159" s="134"/>
      <c r="BC159" s="134"/>
      <c r="BD159" s="134"/>
      <c r="BE159" s="134"/>
      <c r="BF159" s="134"/>
      <c r="BG159" s="134"/>
      <c r="BH159" s="134"/>
      <c r="BI159" s="134"/>
      <c r="BJ159" s="134"/>
      <c r="BK159" s="134"/>
      <c r="BL159" s="134"/>
      <c r="BM159" s="134"/>
      <c r="BN159" s="134"/>
      <c r="BO159" s="134"/>
      <c r="BP159" s="134"/>
      <c r="BQ159" s="134"/>
      <c r="BR159" s="134"/>
      <c r="BS159" s="134"/>
      <c r="BT159" s="134"/>
      <c r="BU159" s="134"/>
      <c r="BV159" s="134"/>
      <c r="BW159" s="134"/>
      <c r="BX159" s="134"/>
      <c r="BY159" s="134"/>
      <c r="BZ159" s="134"/>
      <c r="CA159" s="135"/>
      <c r="CB159" s="134"/>
      <c r="CC159" s="134"/>
      <c r="CD159" s="134"/>
      <c r="CE159" s="134"/>
      <c r="CF159" s="134"/>
      <c r="CG159" s="134"/>
      <c r="CH159" s="134"/>
      <c r="CI159" s="134"/>
      <c r="CJ159" s="134"/>
      <c r="CK159" s="134"/>
      <c r="CL159" s="134"/>
      <c r="CM159" s="134"/>
      <c r="CN159" s="134"/>
      <c r="CO159" s="134"/>
      <c r="CP159" s="134"/>
      <c r="CQ159" s="134"/>
      <c r="CR159" s="134"/>
      <c r="CS159" s="134"/>
      <c r="CT159" s="134"/>
      <c r="CU159" s="134"/>
      <c r="CV159" s="134"/>
      <c r="CW159" s="134"/>
      <c r="CX159" s="134"/>
      <c r="CY159" s="134"/>
      <c r="CZ159" s="134"/>
      <c r="DA159" s="134"/>
      <c r="DB159" s="134"/>
      <c r="DC159" s="134"/>
      <c r="DD159" s="134"/>
      <c r="DE159" s="134"/>
      <c r="DF159" s="134"/>
      <c r="DG159" s="134"/>
      <c r="DH159" s="134"/>
      <c r="DI159" s="154" t="s">
        <v>344</v>
      </c>
      <c r="DJ159" s="155" t="s">
        <v>191</v>
      </c>
      <c r="DK159" s="154" t="s">
        <v>488</v>
      </c>
      <c r="DL159" s="154" t="s">
        <v>502</v>
      </c>
      <c r="DV159" s="134"/>
      <c r="DW159" s="134"/>
      <c r="DX159" s="134"/>
      <c r="DY159" s="134"/>
      <c r="DZ159" s="134"/>
      <c r="EA159" s="134"/>
      <c r="EB159" s="134"/>
    </row>
    <row r="160" spans="50:132" ht="14.25" x14ac:dyDescent="0.15">
      <c r="AX160" s="134"/>
      <c r="AY160" s="134"/>
      <c r="AZ160" s="134"/>
      <c r="BA160" s="134"/>
      <c r="BB160" s="134"/>
      <c r="BC160" s="134"/>
      <c r="BD160" s="134"/>
      <c r="BE160" s="134"/>
      <c r="BF160" s="134"/>
      <c r="BG160" s="134"/>
      <c r="BH160" s="134"/>
      <c r="BI160" s="134"/>
      <c r="BJ160" s="134"/>
      <c r="BK160" s="134"/>
      <c r="BL160" s="134"/>
      <c r="BM160" s="134"/>
      <c r="BN160" s="134"/>
      <c r="BO160" s="134"/>
      <c r="BP160" s="134"/>
      <c r="BQ160" s="134"/>
      <c r="BR160" s="134"/>
      <c r="BS160" s="134"/>
      <c r="BT160" s="134"/>
      <c r="BU160" s="134"/>
      <c r="BV160" s="134"/>
      <c r="BW160" s="134"/>
      <c r="BX160" s="134"/>
      <c r="BY160" s="134"/>
      <c r="BZ160" s="134"/>
      <c r="CA160" s="135"/>
      <c r="CB160" s="134"/>
      <c r="CC160" s="134"/>
      <c r="CD160" s="134"/>
      <c r="CE160" s="134"/>
      <c r="CF160" s="134"/>
      <c r="CG160" s="134"/>
      <c r="CH160" s="134"/>
      <c r="CI160" s="134"/>
      <c r="CJ160" s="134"/>
      <c r="CK160" s="134"/>
      <c r="CL160" s="134"/>
      <c r="CM160" s="134"/>
      <c r="CN160" s="134"/>
      <c r="CO160" s="134"/>
      <c r="CP160" s="134"/>
      <c r="CQ160" s="134"/>
      <c r="CR160" s="134"/>
      <c r="CS160" s="134"/>
      <c r="CT160" s="134"/>
      <c r="CU160" s="134"/>
      <c r="CV160" s="134"/>
      <c r="CW160" s="134"/>
      <c r="CX160" s="134"/>
      <c r="CY160" s="134"/>
      <c r="CZ160" s="134"/>
      <c r="DA160" s="134"/>
      <c r="DB160" s="134"/>
      <c r="DC160" s="134"/>
      <c r="DD160" s="134"/>
      <c r="DE160" s="134"/>
      <c r="DF160" s="134"/>
      <c r="DG160" s="134"/>
      <c r="DH160" s="134"/>
      <c r="DI160" s="154" t="s">
        <v>345</v>
      </c>
      <c r="DJ160" s="155" t="s">
        <v>121</v>
      </c>
      <c r="DK160" s="154" t="s">
        <v>489</v>
      </c>
      <c r="DL160" s="154" t="s">
        <v>503</v>
      </c>
      <c r="DV160" s="134"/>
      <c r="DW160" s="134"/>
      <c r="DX160" s="134"/>
      <c r="DY160" s="134"/>
      <c r="DZ160" s="134"/>
      <c r="EA160" s="134"/>
      <c r="EB160" s="134"/>
    </row>
    <row r="161" spans="50:132" ht="14.25" x14ac:dyDescent="0.15">
      <c r="AX161" s="134"/>
      <c r="AY161" s="134"/>
      <c r="AZ161" s="134"/>
      <c r="BA161" s="134"/>
      <c r="BB161" s="134"/>
      <c r="BC161" s="134"/>
      <c r="BD161" s="134"/>
      <c r="BE161" s="134"/>
      <c r="BF161" s="134"/>
      <c r="BG161" s="134"/>
      <c r="BH161" s="134"/>
      <c r="BI161" s="134"/>
      <c r="BJ161" s="134"/>
      <c r="BK161" s="134"/>
      <c r="BL161" s="134"/>
      <c r="BM161" s="134"/>
      <c r="BN161" s="134"/>
      <c r="BO161" s="134"/>
      <c r="BP161" s="134"/>
      <c r="BQ161" s="134"/>
      <c r="BR161" s="134"/>
      <c r="BS161" s="134"/>
      <c r="BT161" s="134"/>
      <c r="BU161" s="134"/>
      <c r="BV161" s="134"/>
      <c r="BW161" s="134"/>
      <c r="BX161" s="134"/>
      <c r="BY161" s="134"/>
      <c r="BZ161" s="134"/>
      <c r="CA161" s="135"/>
      <c r="CB161" s="134"/>
      <c r="CC161" s="134"/>
      <c r="CD161" s="134"/>
      <c r="CE161" s="134"/>
      <c r="CF161" s="134"/>
      <c r="CG161" s="134"/>
      <c r="CH161" s="134"/>
      <c r="CI161" s="134"/>
      <c r="CJ161" s="134"/>
      <c r="CK161" s="134"/>
      <c r="CL161" s="134"/>
      <c r="CM161" s="134"/>
      <c r="CN161" s="134"/>
      <c r="CO161" s="134"/>
      <c r="CP161" s="134"/>
      <c r="CQ161" s="134"/>
      <c r="CR161" s="134"/>
      <c r="CS161" s="134"/>
      <c r="CT161" s="134"/>
      <c r="CU161" s="134"/>
      <c r="CV161" s="134"/>
      <c r="CW161" s="134"/>
      <c r="CX161" s="134"/>
      <c r="CY161" s="134"/>
      <c r="CZ161" s="134"/>
      <c r="DA161" s="134"/>
      <c r="DB161" s="134"/>
      <c r="DC161" s="134"/>
      <c r="DD161" s="134"/>
      <c r="DE161" s="134"/>
      <c r="DF161" s="134"/>
      <c r="DG161" s="134"/>
      <c r="DH161" s="134"/>
      <c r="DI161" s="154" t="s">
        <v>346</v>
      </c>
      <c r="DJ161" s="155" t="s">
        <v>122</v>
      </c>
      <c r="DK161" s="154" t="s">
        <v>490</v>
      </c>
      <c r="DL161" s="154" t="s">
        <v>504</v>
      </c>
      <c r="DV161" s="134"/>
      <c r="DW161" s="134"/>
      <c r="DX161" s="134"/>
      <c r="DY161" s="134"/>
      <c r="DZ161" s="134"/>
      <c r="EA161" s="134"/>
      <c r="EB161" s="134"/>
    </row>
    <row r="162" spans="50:132" ht="14.25" x14ac:dyDescent="0.15">
      <c r="AX162" s="134"/>
      <c r="AY162" s="134"/>
      <c r="AZ162" s="134"/>
      <c r="BA162" s="134"/>
      <c r="BB162" s="134"/>
      <c r="BC162" s="134"/>
      <c r="BD162" s="134"/>
      <c r="BE162" s="134"/>
      <c r="BF162" s="134"/>
      <c r="BG162" s="134"/>
      <c r="BH162" s="134"/>
      <c r="BI162" s="134"/>
      <c r="BJ162" s="134"/>
      <c r="BK162" s="134"/>
      <c r="BL162" s="134"/>
      <c r="BM162" s="134"/>
      <c r="BN162" s="134"/>
      <c r="BO162" s="134"/>
      <c r="BP162" s="134"/>
      <c r="BQ162" s="134"/>
      <c r="BR162" s="134"/>
      <c r="BS162" s="134"/>
      <c r="BT162" s="134"/>
      <c r="BU162" s="134"/>
      <c r="BV162" s="134"/>
      <c r="BW162" s="134"/>
      <c r="BX162" s="134"/>
      <c r="BY162" s="134"/>
      <c r="BZ162" s="134"/>
      <c r="CA162" s="135"/>
      <c r="CB162" s="134"/>
      <c r="CC162" s="134"/>
      <c r="CD162" s="134"/>
      <c r="CE162" s="134"/>
      <c r="CF162" s="134"/>
      <c r="CG162" s="134"/>
      <c r="CH162" s="134"/>
      <c r="CI162" s="134"/>
      <c r="CJ162" s="134"/>
      <c r="CK162" s="134"/>
      <c r="CL162" s="134"/>
      <c r="CM162" s="134"/>
      <c r="CN162" s="134"/>
      <c r="CO162" s="134"/>
      <c r="CP162" s="134"/>
      <c r="CQ162" s="134"/>
      <c r="CR162" s="134"/>
      <c r="CS162" s="134"/>
      <c r="CT162" s="134"/>
      <c r="CU162" s="134"/>
      <c r="CV162" s="134"/>
      <c r="CW162" s="134"/>
      <c r="CX162" s="134"/>
      <c r="CY162" s="134"/>
      <c r="CZ162" s="134"/>
      <c r="DA162" s="134"/>
      <c r="DB162" s="134"/>
      <c r="DC162" s="134"/>
      <c r="DD162" s="134"/>
      <c r="DE162" s="134"/>
      <c r="DF162" s="134"/>
      <c r="DG162" s="134"/>
      <c r="DH162" s="134"/>
      <c r="DI162" s="223" t="s">
        <v>347</v>
      </c>
      <c r="DJ162" s="155" t="s">
        <v>198</v>
      </c>
      <c r="DK162" s="223" t="s">
        <v>491</v>
      </c>
      <c r="DL162" s="223" t="s">
        <v>502</v>
      </c>
      <c r="DV162" s="134"/>
      <c r="DW162" s="134"/>
      <c r="DX162" s="134"/>
      <c r="DY162" s="134"/>
      <c r="DZ162" s="134"/>
      <c r="EA162" s="134"/>
      <c r="EB162" s="134"/>
    </row>
    <row r="163" spans="50:132" ht="14.25" x14ac:dyDescent="0.15">
      <c r="AX163" s="134"/>
      <c r="AY163" s="134"/>
      <c r="AZ163" s="134"/>
      <c r="BA163" s="134"/>
      <c r="BB163" s="134"/>
      <c r="BC163" s="134"/>
      <c r="BD163" s="134"/>
      <c r="BE163" s="134"/>
      <c r="BF163" s="134"/>
      <c r="BG163" s="134"/>
      <c r="BH163" s="134"/>
      <c r="BI163" s="134"/>
      <c r="BJ163" s="134"/>
      <c r="BK163" s="134"/>
      <c r="BL163" s="134"/>
      <c r="BM163" s="134"/>
      <c r="BN163" s="134"/>
      <c r="BO163" s="134"/>
      <c r="BP163" s="134"/>
      <c r="BQ163" s="134"/>
      <c r="BR163" s="134"/>
      <c r="BS163" s="134"/>
      <c r="BT163" s="134"/>
      <c r="BU163" s="134"/>
      <c r="BV163" s="134"/>
      <c r="BW163" s="134"/>
      <c r="BX163" s="134"/>
      <c r="BY163" s="134"/>
      <c r="BZ163" s="134"/>
      <c r="CA163" s="135"/>
      <c r="CB163" s="134"/>
      <c r="CC163" s="134"/>
      <c r="CD163" s="134"/>
      <c r="CE163" s="134"/>
      <c r="CF163" s="134"/>
      <c r="CG163" s="134"/>
      <c r="CH163" s="134"/>
      <c r="CI163" s="134"/>
      <c r="CJ163" s="134"/>
      <c r="CK163" s="134"/>
      <c r="CL163" s="134"/>
      <c r="CM163" s="134"/>
      <c r="CN163" s="134"/>
      <c r="CO163" s="134"/>
      <c r="CP163" s="134"/>
      <c r="CQ163" s="134"/>
      <c r="CR163" s="134"/>
      <c r="CS163" s="134"/>
      <c r="CT163" s="134"/>
      <c r="CU163" s="134"/>
      <c r="CV163" s="134"/>
      <c r="CW163" s="134"/>
      <c r="CX163" s="134"/>
      <c r="CY163" s="134"/>
      <c r="CZ163" s="134"/>
      <c r="DA163" s="134"/>
      <c r="DB163" s="134"/>
      <c r="DC163" s="134"/>
      <c r="DD163" s="134"/>
      <c r="DE163" s="134"/>
      <c r="DF163" s="134"/>
      <c r="DG163" s="134"/>
      <c r="DH163" s="134"/>
      <c r="DI163" s="154" t="s">
        <v>348</v>
      </c>
      <c r="DJ163" s="155" t="s">
        <v>166</v>
      </c>
      <c r="DK163" s="154" t="s">
        <v>492</v>
      </c>
      <c r="DL163" s="154" t="s">
        <v>502</v>
      </c>
      <c r="DV163" s="134"/>
      <c r="DW163" s="134"/>
      <c r="DX163" s="134"/>
      <c r="DY163" s="134"/>
      <c r="DZ163" s="134"/>
      <c r="EA163" s="134"/>
      <c r="EB163" s="134"/>
    </row>
    <row r="164" spans="50:132" ht="14.25" x14ac:dyDescent="0.15">
      <c r="AX164" s="134"/>
      <c r="AY164" s="134"/>
      <c r="AZ164" s="134"/>
      <c r="BA164" s="134"/>
      <c r="BB164" s="134"/>
      <c r="BC164" s="134"/>
      <c r="BD164" s="134"/>
      <c r="BE164" s="134"/>
      <c r="BF164" s="134"/>
      <c r="BG164" s="134"/>
      <c r="BH164" s="134"/>
      <c r="BI164" s="134"/>
      <c r="BJ164" s="134"/>
      <c r="BK164" s="134"/>
      <c r="BL164" s="134"/>
      <c r="BM164" s="134"/>
      <c r="BN164" s="134"/>
      <c r="BO164" s="134"/>
      <c r="BP164" s="134"/>
      <c r="BQ164" s="134"/>
      <c r="BR164" s="134"/>
      <c r="BS164" s="134"/>
      <c r="BT164" s="134"/>
      <c r="BU164" s="134"/>
      <c r="BV164" s="134"/>
      <c r="BW164" s="134"/>
      <c r="BX164" s="134"/>
      <c r="BY164" s="134"/>
      <c r="BZ164" s="134"/>
      <c r="CA164" s="135"/>
      <c r="CB164" s="134"/>
      <c r="CC164" s="134"/>
      <c r="CD164" s="134"/>
      <c r="CE164" s="134"/>
      <c r="CF164" s="134"/>
      <c r="CG164" s="134"/>
      <c r="CH164" s="134"/>
      <c r="CI164" s="134"/>
      <c r="CJ164" s="134"/>
      <c r="CK164" s="134"/>
      <c r="CL164" s="134"/>
      <c r="CM164" s="134"/>
      <c r="CN164" s="134"/>
      <c r="CO164" s="134"/>
      <c r="CP164" s="134"/>
      <c r="CQ164" s="134"/>
      <c r="CR164" s="134"/>
      <c r="CS164" s="134"/>
      <c r="CT164" s="134"/>
      <c r="CU164" s="134"/>
      <c r="CV164" s="134"/>
      <c r="CW164" s="134"/>
      <c r="CX164" s="134"/>
      <c r="CY164" s="134"/>
      <c r="CZ164" s="134"/>
      <c r="DA164" s="134"/>
      <c r="DB164" s="134"/>
      <c r="DC164" s="134"/>
      <c r="DD164" s="134"/>
      <c r="DE164" s="134"/>
      <c r="DF164" s="134"/>
      <c r="DG164" s="134"/>
      <c r="DH164" s="134"/>
      <c r="DI164" s="154" t="s">
        <v>349</v>
      </c>
      <c r="DJ164" s="155" t="s">
        <v>205</v>
      </c>
      <c r="DK164" s="154" t="s">
        <v>493</v>
      </c>
      <c r="DL164" s="154" t="s">
        <v>505</v>
      </c>
      <c r="DV164" s="134"/>
      <c r="DW164" s="134"/>
      <c r="DX164" s="134"/>
      <c r="DY164" s="134"/>
      <c r="DZ164" s="134"/>
      <c r="EA164" s="134"/>
      <c r="EB164" s="134"/>
    </row>
    <row r="165" spans="50:132" ht="14.25" x14ac:dyDescent="0.15">
      <c r="AX165" s="134"/>
      <c r="AY165" s="134"/>
      <c r="AZ165" s="134"/>
      <c r="BA165" s="134"/>
      <c r="BB165" s="134"/>
      <c r="BC165" s="134"/>
      <c r="BD165" s="134"/>
      <c r="BE165" s="134"/>
      <c r="BF165" s="134"/>
      <c r="BG165" s="134"/>
      <c r="BH165" s="134"/>
      <c r="BI165" s="134"/>
      <c r="BJ165" s="134"/>
      <c r="BK165" s="134"/>
      <c r="BL165" s="134"/>
      <c r="BM165" s="134"/>
      <c r="BN165" s="134"/>
      <c r="BO165" s="134"/>
      <c r="BP165" s="134"/>
      <c r="BQ165" s="134"/>
      <c r="BR165" s="134"/>
      <c r="BS165" s="134"/>
      <c r="BT165" s="134"/>
      <c r="BU165" s="134"/>
      <c r="BV165" s="134"/>
      <c r="BW165" s="134"/>
      <c r="BX165" s="134"/>
      <c r="BY165" s="134"/>
      <c r="BZ165" s="134"/>
      <c r="CA165" s="135"/>
      <c r="CB165" s="134"/>
      <c r="CC165" s="134"/>
      <c r="CD165" s="134"/>
      <c r="CE165" s="134"/>
      <c r="CF165" s="134"/>
      <c r="CG165" s="134"/>
      <c r="CH165" s="134"/>
      <c r="CI165" s="134"/>
      <c r="CJ165" s="134"/>
      <c r="CK165" s="134"/>
      <c r="CL165" s="134"/>
      <c r="CM165" s="134"/>
      <c r="CN165" s="134"/>
      <c r="CO165" s="134"/>
      <c r="CP165" s="134"/>
      <c r="CQ165" s="134"/>
      <c r="CR165" s="134"/>
      <c r="CS165" s="134"/>
      <c r="CT165" s="134"/>
      <c r="CU165" s="134"/>
      <c r="CV165" s="134"/>
      <c r="CW165" s="134"/>
      <c r="CX165" s="134"/>
      <c r="CY165" s="134"/>
      <c r="CZ165" s="134"/>
      <c r="DA165" s="134"/>
      <c r="DB165" s="134"/>
      <c r="DC165" s="134"/>
      <c r="DD165" s="134"/>
      <c r="DE165" s="134"/>
      <c r="DF165" s="134"/>
      <c r="DG165" s="134"/>
      <c r="DH165" s="134"/>
      <c r="DI165" s="154" t="s">
        <v>350</v>
      </c>
      <c r="DJ165" s="155"/>
      <c r="DK165" s="154" t="s">
        <v>494</v>
      </c>
      <c r="DL165" s="154" t="s">
        <v>505</v>
      </c>
      <c r="DV165" s="134"/>
      <c r="DW165" s="134"/>
      <c r="DX165" s="134"/>
      <c r="DY165" s="134"/>
      <c r="DZ165" s="134"/>
      <c r="EA165" s="134"/>
      <c r="EB165" s="134"/>
    </row>
    <row r="166" spans="50:132" ht="14.25" x14ac:dyDescent="0.15">
      <c r="AX166" s="134"/>
      <c r="AY166" s="134"/>
      <c r="AZ166" s="134"/>
      <c r="BA166" s="134"/>
      <c r="BB166" s="134"/>
      <c r="BC166" s="134"/>
      <c r="BD166" s="134"/>
      <c r="BE166" s="134"/>
      <c r="BF166" s="134"/>
      <c r="BG166" s="134"/>
      <c r="BH166" s="134"/>
      <c r="BI166" s="134"/>
      <c r="BJ166" s="134"/>
      <c r="BK166" s="134"/>
      <c r="BL166" s="134"/>
      <c r="BM166" s="134"/>
      <c r="BN166" s="134"/>
      <c r="BO166" s="134"/>
      <c r="BP166" s="134"/>
      <c r="BQ166" s="134"/>
      <c r="BR166" s="134"/>
      <c r="BS166" s="134"/>
      <c r="BT166" s="134"/>
      <c r="BU166" s="134"/>
      <c r="BV166" s="134"/>
      <c r="BW166" s="134"/>
      <c r="BX166" s="134"/>
      <c r="BY166" s="134"/>
      <c r="BZ166" s="134"/>
      <c r="CA166" s="135"/>
      <c r="CB166" s="134"/>
      <c r="CC166" s="134"/>
      <c r="CD166" s="134"/>
      <c r="CE166" s="134"/>
      <c r="CF166" s="134"/>
      <c r="CG166" s="134"/>
      <c r="CH166" s="134"/>
      <c r="CI166" s="134"/>
      <c r="CJ166" s="134"/>
      <c r="CK166" s="134"/>
      <c r="CL166" s="134"/>
      <c r="CM166" s="134"/>
      <c r="CN166" s="134"/>
      <c r="CO166" s="134"/>
      <c r="CP166" s="134"/>
      <c r="CQ166" s="134"/>
      <c r="CR166" s="134"/>
      <c r="CS166" s="134"/>
      <c r="CT166" s="134"/>
      <c r="CU166" s="134"/>
      <c r="CV166" s="134"/>
      <c r="CW166" s="134"/>
      <c r="CX166" s="134"/>
      <c r="CY166" s="134"/>
      <c r="CZ166" s="134"/>
      <c r="DA166" s="134"/>
      <c r="DB166" s="134"/>
      <c r="DC166" s="134"/>
      <c r="DD166" s="134"/>
      <c r="DE166" s="134"/>
      <c r="DF166" s="134"/>
      <c r="DG166" s="134"/>
      <c r="DH166" s="134"/>
      <c r="DI166" s="154" t="s">
        <v>351</v>
      </c>
      <c r="DJ166" s="155"/>
      <c r="DK166" s="154" t="s">
        <v>495</v>
      </c>
      <c r="DL166" s="154" t="s">
        <v>505</v>
      </c>
      <c r="DV166" s="134"/>
      <c r="DW166" s="134"/>
      <c r="DX166" s="134"/>
      <c r="DY166" s="134"/>
      <c r="DZ166" s="134"/>
      <c r="EA166" s="134"/>
      <c r="EB166" s="134"/>
    </row>
    <row r="167" spans="50:132" ht="14.25" x14ac:dyDescent="0.15">
      <c r="AX167" s="134"/>
      <c r="AY167" s="134"/>
      <c r="AZ167" s="134"/>
      <c r="BA167" s="134"/>
      <c r="BB167" s="134"/>
      <c r="BC167" s="134"/>
      <c r="BD167" s="134"/>
      <c r="BE167" s="134"/>
      <c r="BF167" s="134"/>
      <c r="BG167" s="134"/>
      <c r="BH167" s="134"/>
      <c r="BI167" s="134"/>
      <c r="BJ167" s="134"/>
      <c r="BK167" s="134"/>
      <c r="BL167" s="134"/>
      <c r="BM167" s="134"/>
      <c r="BN167" s="134"/>
      <c r="BO167" s="134"/>
      <c r="BP167" s="134"/>
      <c r="BQ167" s="134"/>
      <c r="BR167" s="134"/>
      <c r="BS167" s="134"/>
      <c r="BT167" s="134"/>
      <c r="BU167" s="134"/>
      <c r="BV167" s="134"/>
      <c r="BW167" s="134"/>
      <c r="BX167" s="134"/>
      <c r="BY167" s="134"/>
      <c r="BZ167" s="134"/>
      <c r="CA167" s="135"/>
      <c r="CB167" s="134"/>
      <c r="CC167" s="134"/>
      <c r="CD167" s="134"/>
      <c r="CE167" s="134"/>
      <c r="CF167" s="134"/>
      <c r="CG167" s="134"/>
      <c r="CH167" s="134"/>
      <c r="CI167" s="134"/>
      <c r="CJ167" s="134"/>
      <c r="CK167" s="134"/>
      <c r="CL167" s="134"/>
      <c r="CM167" s="134"/>
      <c r="CN167" s="134"/>
      <c r="CO167" s="134"/>
      <c r="CP167" s="134"/>
      <c r="CQ167" s="134"/>
      <c r="CR167" s="134"/>
      <c r="CS167" s="134"/>
      <c r="CT167" s="134"/>
      <c r="CU167" s="134"/>
      <c r="CV167" s="134"/>
      <c r="CW167" s="134"/>
      <c r="CX167" s="134"/>
      <c r="CY167" s="134"/>
      <c r="CZ167" s="134"/>
      <c r="DA167" s="134"/>
      <c r="DB167" s="134"/>
      <c r="DC167" s="134"/>
      <c r="DD167" s="134"/>
      <c r="DE167" s="134"/>
      <c r="DF167" s="134"/>
      <c r="DG167" s="134"/>
      <c r="DH167" s="134"/>
      <c r="DI167" s="134" t="s">
        <v>507</v>
      </c>
      <c r="DK167" s="134" t="s">
        <v>508</v>
      </c>
      <c r="DL167" s="154" t="s">
        <v>505</v>
      </c>
      <c r="DV167" s="134"/>
      <c r="DW167" s="134"/>
      <c r="DX167" s="134"/>
      <c r="DY167" s="134"/>
      <c r="DZ167" s="134"/>
      <c r="EA167" s="134"/>
      <c r="EB167" s="134"/>
    </row>
    <row r="168" spans="50:132" x14ac:dyDescent="0.15">
      <c r="AX168" s="134"/>
      <c r="AY168" s="134"/>
      <c r="AZ168" s="134"/>
      <c r="BA168" s="134"/>
      <c r="BB168" s="134"/>
      <c r="BC168" s="134"/>
      <c r="BD168" s="134"/>
      <c r="BE168" s="134"/>
      <c r="BF168" s="134"/>
      <c r="BG168" s="134"/>
      <c r="BH168" s="134"/>
      <c r="BI168" s="134"/>
      <c r="BJ168" s="134"/>
      <c r="BK168" s="134"/>
      <c r="BL168" s="134"/>
      <c r="BM168" s="134"/>
      <c r="BN168" s="134"/>
      <c r="BO168" s="134"/>
      <c r="BP168" s="134"/>
      <c r="BQ168" s="134"/>
      <c r="BR168" s="134"/>
      <c r="BS168" s="134"/>
      <c r="BT168" s="134"/>
      <c r="BU168" s="134"/>
      <c r="BV168" s="134"/>
      <c r="BW168" s="134"/>
      <c r="BX168" s="134"/>
      <c r="BY168" s="134"/>
      <c r="BZ168" s="134"/>
      <c r="CA168" s="135"/>
      <c r="CB168" s="134"/>
      <c r="CC168" s="134"/>
      <c r="CD168" s="134"/>
      <c r="CE168" s="134"/>
      <c r="CF168" s="134"/>
      <c r="CG168" s="134"/>
      <c r="CH168" s="134"/>
      <c r="CI168" s="134"/>
      <c r="CJ168" s="134"/>
      <c r="CK168" s="134"/>
      <c r="CL168" s="134"/>
      <c r="CM168" s="134"/>
      <c r="CN168" s="134"/>
      <c r="CO168" s="134"/>
      <c r="CP168" s="134"/>
      <c r="CQ168" s="134"/>
      <c r="CR168" s="134"/>
      <c r="CS168" s="134"/>
      <c r="CT168" s="134"/>
      <c r="CU168" s="134"/>
      <c r="CV168" s="134"/>
      <c r="CW168" s="134"/>
      <c r="CX168" s="134"/>
      <c r="CY168" s="134"/>
      <c r="CZ168" s="134"/>
      <c r="DA168" s="134"/>
      <c r="DB168" s="134"/>
      <c r="DC168" s="134"/>
      <c r="DD168" s="134"/>
      <c r="DE168" s="134"/>
      <c r="DF168" s="134"/>
      <c r="DG168" s="134"/>
      <c r="DH168" s="134"/>
      <c r="DV168" s="134"/>
      <c r="DW168" s="134"/>
      <c r="DX168" s="134"/>
      <c r="DY168" s="134"/>
      <c r="DZ168" s="134"/>
      <c r="EA168" s="134"/>
      <c r="EB168" s="134"/>
    </row>
    <row r="169" spans="50:132" x14ac:dyDescent="0.15">
      <c r="AX169" s="134"/>
      <c r="AY169" s="134"/>
      <c r="AZ169" s="134"/>
      <c r="BA169" s="134"/>
      <c r="BB169" s="134"/>
      <c r="BC169" s="134"/>
      <c r="BD169" s="134"/>
      <c r="BE169" s="134"/>
      <c r="BF169" s="134"/>
      <c r="BG169" s="134"/>
      <c r="BH169" s="134"/>
      <c r="BI169" s="134"/>
      <c r="BJ169" s="134"/>
      <c r="BK169" s="134"/>
      <c r="BL169" s="134"/>
      <c r="BM169" s="134"/>
      <c r="BN169" s="134"/>
      <c r="BO169" s="134"/>
      <c r="BP169" s="134"/>
      <c r="BQ169" s="134"/>
      <c r="BR169" s="134"/>
      <c r="BS169" s="134"/>
      <c r="BT169" s="134"/>
      <c r="BU169" s="134"/>
      <c r="BV169" s="134"/>
      <c r="BW169" s="134"/>
      <c r="BX169" s="134"/>
      <c r="BY169" s="134"/>
      <c r="BZ169" s="134"/>
      <c r="CA169" s="135"/>
      <c r="CB169" s="134"/>
      <c r="CC169" s="134"/>
      <c r="CD169" s="134"/>
      <c r="CE169" s="134"/>
      <c r="CF169" s="134"/>
      <c r="CG169" s="134"/>
      <c r="CH169" s="134"/>
      <c r="CI169" s="134"/>
      <c r="CJ169" s="134"/>
      <c r="CK169" s="134"/>
      <c r="CL169" s="134"/>
      <c r="CM169" s="134"/>
      <c r="CN169" s="134"/>
      <c r="CO169" s="134"/>
      <c r="CP169" s="134"/>
      <c r="CQ169" s="134"/>
      <c r="CR169" s="134"/>
      <c r="CS169" s="134"/>
      <c r="CT169" s="134"/>
      <c r="CU169" s="134"/>
      <c r="CV169" s="134"/>
      <c r="CW169" s="134"/>
      <c r="CX169" s="134"/>
      <c r="CY169" s="134"/>
      <c r="CZ169" s="134"/>
      <c r="DA169" s="134"/>
      <c r="DB169" s="134"/>
      <c r="DC169" s="134"/>
      <c r="DD169" s="134"/>
      <c r="DE169" s="134"/>
      <c r="DF169" s="134"/>
      <c r="DG169" s="134"/>
      <c r="DH169" s="134"/>
      <c r="DI169" s="133"/>
      <c r="DV169" s="134"/>
      <c r="DW169" s="134"/>
      <c r="DX169" s="134"/>
      <c r="DY169" s="134"/>
      <c r="DZ169" s="134"/>
      <c r="EA169" s="134"/>
      <c r="EB169" s="134"/>
    </row>
    <row r="170" spans="50:132" x14ac:dyDescent="0.15">
      <c r="AX170" s="134"/>
      <c r="AY170" s="134"/>
      <c r="AZ170" s="134"/>
      <c r="BA170" s="134"/>
      <c r="BB170" s="134"/>
      <c r="BC170" s="134"/>
      <c r="BD170" s="134"/>
      <c r="BE170" s="134"/>
      <c r="BF170" s="134"/>
      <c r="BG170" s="134"/>
      <c r="BH170" s="134"/>
      <c r="BI170" s="134"/>
      <c r="BJ170" s="134"/>
      <c r="BK170" s="134"/>
      <c r="BL170" s="134"/>
      <c r="BM170" s="134"/>
      <c r="BN170" s="134"/>
      <c r="BO170" s="134"/>
      <c r="BP170" s="134"/>
      <c r="BQ170" s="134"/>
      <c r="BR170" s="134"/>
      <c r="BS170" s="134"/>
      <c r="BT170" s="134"/>
      <c r="BU170" s="134"/>
      <c r="BV170" s="134"/>
      <c r="BW170" s="134"/>
      <c r="BX170" s="134"/>
      <c r="BY170" s="134"/>
      <c r="BZ170" s="134"/>
      <c r="CA170" s="135"/>
      <c r="CB170" s="134"/>
      <c r="CC170" s="134"/>
      <c r="CD170" s="134"/>
      <c r="CE170" s="134"/>
      <c r="CF170" s="134"/>
      <c r="CG170" s="134"/>
      <c r="CH170" s="134"/>
      <c r="CI170" s="134"/>
      <c r="CJ170" s="134"/>
      <c r="CK170" s="134"/>
      <c r="CL170" s="134"/>
      <c r="CM170" s="134"/>
      <c r="CN170" s="134"/>
      <c r="CO170" s="134"/>
      <c r="CP170" s="134"/>
      <c r="CQ170" s="134"/>
      <c r="CR170" s="134"/>
      <c r="CS170" s="134"/>
      <c r="CT170" s="134"/>
      <c r="CU170" s="134"/>
      <c r="CV170" s="134"/>
      <c r="CW170" s="134"/>
      <c r="CX170" s="134"/>
      <c r="CY170" s="134"/>
      <c r="CZ170" s="134"/>
      <c r="DA170" s="134"/>
      <c r="DB170" s="134"/>
      <c r="DC170" s="134"/>
      <c r="DD170" s="134"/>
      <c r="DE170" s="134"/>
      <c r="DF170" s="134"/>
      <c r="DG170" s="134"/>
      <c r="DH170" s="134"/>
      <c r="DV170" s="134"/>
      <c r="DW170" s="134"/>
      <c r="DX170" s="134"/>
      <c r="DY170" s="134"/>
      <c r="DZ170" s="134"/>
      <c r="EA170" s="134"/>
      <c r="EB170" s="134"/>
    </row>
    <row r="171" spans="50:132" x14ac:dyDescent="0.15">
      <c r="AX171" s="134"/>
      <c r="AY171" s="134"/>
      <c r="AZ171" s="134"/>
      <c r="BA171" s="134"/>
      <c r="BB171" s="134"/>
      <c r="BC171" s="134"/>
      <c r="BD171" s="134"/>
      <c r="BE171" s="134"/>
      <c r="BF171" s="134"/>
      <c r="BG171" s="134"/>
      <c r="BH171" s="134"/>
      <c r="BI171" s="134"/>
      <c r="BJ171" s="134"/>
      <c r="BK171" s="134"/>
      <c r="BL171" s="134"/>
      <c r="BM171" s="134"/>
      <c r="BN171" s="134"/>
      <c r="BO171" s="134"/>
      <c r="BP171" s="134"/>
      <c r="BQ171" s="134"/>
      <c r="BR171" s="134"/>
      <c r="BS171" s="134"/>
      <c r="BT171" s="134"/>
      <c r="BU171" s="134"/>
      <c r="BV171" s="134"/>
      <c r="BW171" s="134"/>
      <c r="BX171" s="134"/>
      <c r="BY171" s="134"/>
      <c r="BZ171" s="134"/>
      <c r="CA171" s="135"/>
      <c r="CB171" s="134"/>
      <c r="CC171" s="134"/>
      <c r="CD171" s="134"/>
      <c r="CE171" s="134"/>
      <c r="CF171" s="134"/>
      <c r="CG171" s="134"/>
      <c r="CH171" s="134"/>
      <c r="CI171" s="134"/>
      <c r="CJ171" s="134"/>
      <c r="CK171" s="134"/>
      <c r="CL171" s="134"/>
      <c r="CM171" s="134"/>
      <c r="CN171" s="134"/>
      <c r="CO171" s="134"/>
      <c r="CP171" s="134"/>
      <c r="CQ171" s="134"/>
      <c r="CR171" s="134"/>
      <c r="CS171" s="134"/>
      <c r="CT171" s="134"/>
      <c r="CU171" s="134"/>
      <c r="CV171" s="134"/>
      <c r="CW171" s="134"/>
      <c r="CX171" s="134"/>
      <c r="CY171" s="134"/>
      <c r="CZ171" s="134"/>
      <c r="DA171" s="134"/>
      <c r="DB171" s="134"/>
      <c r="DC171" s="134"/>
      <c r="DD171" s="134"/>
      <c r="DE171" s="134"/>
      <c r="DF171" s="134"/>
      <c r="DG171" s="134"/>
      <c r="DH171" s="134"/>
      <c r="DV171" s="134"/>
      <c r="DW171" s="134"/>
      <c r="DX171" s="134"/>
      <c r="DY171" s="134"/>
      <c r="DZ171" s="134"/>
      <c r="EA171" s="134"/>
      <c r="EB171" s="134"/>
    </row>
    <row r="172" spans="50:132" x14ac:dyDescent="0.15">
      <c r="AX172" s="134"/>
      <c r="AY172" s="134"/>
      <c r="AZ172" s="134"/>
      <c r="BA172" s="134"/>
      <c r="BB172" s="134"/>
      <c r="BC172" s="134"/>
      <c r="BD172" s="134"/>
      <c r="BE172" s="134"/>
      <c r="BF172" s="134"/>
      <c r="BG172" s="134"/>
      <c r="BH172" s="134"/>
      <c r="BI172" s="134"/>
      <c r="BJ172" s="134"/>
      <c r="BK172" s="134"/>
      <c r="BL172" s="134"/>
      <c r="BM172" s="134"/>
      <c r="BN172" s="134"/>
      <c r="BO172" s="134"/>
      <c r="BP172" s="134"/>
      <c r="BQ172" s="134"/>
      <c r="BR172" s="134"/>
      <c r="BS172" s="134"/>
      <c r="BT172" s="134"/>
      <c r="BU172" s="134"/>
      <c r="BV172" s="134"/>
      <c r="BW172" s="134"/>
      <c r="BX172" s="134"/>
      <c r="BY172" s="134"/>
      <c r="BZ172" s="134"/>
      <c r="CA172" s="135"/>
      <c r="CB172" s="134"/>
      <c r="CC172" s="134"/>
      <c r="CD172" s="134"/>
      <c r="CE172" s="134"/>
      <c r="CF172" s="134"/>
      <c r="CG172" s="134"/>
      <c r="CH172" s="134"/>
      <c r="CI172" s="134"/>
      <c r="CJ172" s="134"/>
      <c r="CK172" s="134"/>
      <c r="CL172" s="134"/>
      <c r="CM172" s="134"/>
      <c r="CN172" s="134"/>
      <c r="CO172" s="134"/>
      <c r="CP172" s="134"/>
      <c r="CQ172" s="134"/>
      <c r="CR172" s="134"/>
      <c r="CS172" s="134"/>
      <c r="CT172" s="134"/>
      <c r="CU172" s="134"/>
      <c r="CV172" s="134"/>
      <c r="CW172" s="134"/>
      <c r="CX172" s="134"/>
      <c r="CY172" s="134"/>
      <c r="CZ172" s="134"/>
      <c r="DA172" s="134"/>
      <c r="DB172" s="134"/>
      <c r="DC172" s="134"/>
      <c r="DD172" s="134"/>
      <c r="DE172" s="134"/>
      <c r="DF172" s="134"/>
      <c r="DG172" s="134"/>
      <c r="DH172" s="134"/>
      <c r="DV172" s="134"/>
      <c r="DW172" s="134"/>
      <c r="DX172" s="134"/>
      <c r="DY172" s="134"/>
      <c r="DZ172" s="134"/>
      <c r="EA172" s="134"/>
      <c r="EB172" s="134"/>
    </row>
    <row r="173" spans="50:132" x14ac:dyDescent="0.15">
      <c r="AX173" s="134"/>
      <c r="AY173" s="134"/>
      <c r="AZ173" s="134"/>
      <c r="BA173" s="134"/>
      <c r="BB173" s="134"/>
      <c r="BC173" s="134"/>
      <c r="BD173" s="134"/>
      <c r="BE173" s="134"/>
      <c r="BF173" s="134"/>
      <c r="BG173" s="134"/>
      <c r="BH173" s="134"/>
      <c r="BI173" s="134"/>
      <c r="BJ173" s="134"/>
      <c r="BK173" s="134"/>
      <c r="BL173" s="134"/>
      <c r="BM173" s="134"/>
      <c r="BN173" s="134"/>
      <c r="BO173" s="134"/>
      <c r="BP173" s="134"/>
      <c r="BQ173" s="134"/>
      <c r="BR173" s="134"/>
      <c r="BS173" s="134"/>
      <c r="BT173" s="134"/>
      <c r="BU173" s="134"/>
      <c r="BV173" s="134"/>
      <c r="BW173" s="134"/>
      <c r="BX173" s="134"/>
      <c r="BY173" s="134"/>
      <c r="BZ173" s="134"/>
      <c r="CA173" s="135"/>
      <c r="CB173" s="134"/>
      <c r="CC173" s="134"/>
      <c r="CD173" s="134"/>
      <c r="CE173" s="134"/>
      <c r="CF173" s="134"/>
      <c r="CG173" s="134"/>
      <c r="CH173" s="134"/>
      <c r="CI173" s="134"/>
      <c r="CJ173" s="134"/>
      <c r="CK173" s="134"/>
      <c r="CL173" s="134"/>
      <c r="CM173" s="134"/>
      <c r="CN173" s="134"/>
      <c r="CO173" s="134"/>
      <c r="CP173" s="134"/>
      <c r="CQ173" s="134"/>
      <c r="CR173" s="134"/>
      <c r="CS173" s="134"/>
      <c r="CT173" s="134"/>
      <c r="CU173" s="134"/>
      <c r="CV173" s="134"/>
      <c r="CW173" s="134"/>
      <c r="CX173" s="134"/>
      <c r="CY173" s="134"/>
      <c r="CZ173" s="134"/>
      <c r="DA173" s="134"/>
      <c r="DB173" s="134"/>
      <c r="DC173" s="134"/>
      <c r="DD173" s="134"/>
      <c r="DE173" s="134"/>
      <c r="DF173" s="134"/>
      <c r="DG173" s="134"/>
      <c r="DH173" s="134"/>
      <c r="DV173" s="134"/>
      <c r="DW173" s="134"/>
      <c r="DX173" s="134"/>
      <c r="DY173" s="134"/>
      <c r="DZ173" s="134"/>
      <c r="EA173" s="134"/>
      <c r="EB173" s="134"/>
    </row>
    <row r="174" spans="50:132" x14ac:dyDescent="0.15">
      <c r="AX174" s="134"/>
      <c r="AY174" s="134"/>
      <c r="AZ174" s="134"/>
      <c r="BA174" s="134"/>
      <c r="BB174" s="134"/>
      <c r="BC174" s="134"/>
      <c r="BD174" s="134"/>
      <c r="BE174" s="134"/>
      <c r="BF174" s="134"/>
      <c r="BG174" s="134"/>
      <c r="BH174" s="134"/>
      <c r="BI174" s="134"/>
      <c r="BJ174" s="134"/>
      <c r="BK174" s="134"/>
      <c r="BL174" s="134"/>
      <c r="BM174" s="134"/>
      <c r="BN174" s="134"/>
      <c r="BO174" s="134"/>
      <c r="BP174" s="134"/>
      <c r="BQ174" s="134"/>
      <c r="BR174" s="134"/>
      <c r="BS174" s="134"/>
      <c r="BT174" s="134"/>
      <c r="BU174" s="134"/>
      <c r="BV174" s="134"/>
      <c r="BW174" s="134"/>
      <c r="BX174" s="134"/>
      <c r="BY174" s="134"/>
      <c r="BZ174" s="134"/>
      <c r="CA174" s="135"/>
      <c r="CB174" s="134"/>
      <c r="CC174" s="134"/>
      <c r="CD174" s="134"/>
      <c r="CE174" s="134"/>
      <c r="CF174" s="134"/>
      <c r="CG174" s="134"/>
      <c r="CH174" s="134"/>
      <c r="CI174" s="134"/>
      <c r="CJ174" s="134"/>
      <c r="CK174" s="134"/>
      <c r="CL174" s="134"/>
      <c r="CM174" s="134"/>
      <c r="CN174" s="134"/>
      <c r="CO174" s="134"/>
      <c r="CP174" s="134"/>
      <c r="CQ174" s="134"/>
      <c r="CR174" s="134"/>
      <c r="CS174" s="134"/>
      <c r="CT174" s="134"/>
      <c r="CU174" s="134"/>
      <c r="CV174" s="134"/>
      <c r="CW174" s="134"/>
      <c r="CX174" s="134"/>
      <c r="CY174" s="134"/>
      <c r="CZ174" s="134"/>
      <c r="DA174" s="134"/>
      <c r="DB174" s="134"/>
      <c r="DC174" s="134"/>
      <c r="DD174" s="134"/>
      <c r="DE174" s="134"/>
      <c r="DF174" s="134"/>
      <c r="DG174" s="134"/>
      <c r="DH174" s="134"/>
      <c r="DV174" s="134"/>
      <c r="DW174" s="134"/>
      <c r="DX174" s="134"/>
      <c r="DY174" s="134"/>
      <c r="DZ174" s="134"/>
      <c r="EA174" s="134"/>
      <c r="EB174" s="134"/>
    </row>
    <row r="175" spans="50:132" x14ac:dyDescent="0.15">
      <c r="AX175" s="134"/>
      <c r="AY175" s="134"/>
      <c r="AZ175" s="134"/>
      <c r="BA175" s="134"/>
      <c r="BB175" s="134"/>
      <c r="BC175" s="134"/>
      <c r="BD175" s="134"/>
      <c r="BE175" s="134"/>
      <c r="BF175" s="134"/>
      <c r="BG175" s="134"/>
      <c r="BH175" s="134"/>
      <c r="BI175" s="134"/>
      <c r="BJ175" s="134"/>
      <c r="BK175" s="134"/>
      <c r="BL175" s="134"/>
      <c r="BM175" s="134"/>
      <c r="BN175" s="134"/>
      <c r="BO175" s="134"/>
      <c r="BP175" s="134"/>
      <c r="BQ175" s="134"/>
      <c r="BR175" s="134"/>
      <c r="BS175" s="134"/>
      <c r="BT175" s="134"/>
      <c r="BU175" s="134"/>
      <c r="BV175" s="134"/>
      <c r="BW175" s="134"/>
      <c r="BX175" s="134"/>
      <c r="BY175" s="134"/>
      <c r="BZ175" s="134"/>
      <c r="CA175" s="135"/>
      <c r="CB175" s="134"/>
      <c r="CC175" s="134"/>
      <c r="CD175" s="134"/>
      <c r="CE175" s="134"/>
      <c r="CF175" s="134"/>
      <c r="CG175" s="134"/>
      <c r="CH175" s="134"/>
      <c r="CI175" s="134"/>
      <c r="CJ175" s="134"/>
      <c r="CK175" s="134"/>
      <c r="CL175" s="134"/>
      <c r="CM175" s="134"/>
      <c r="CN175" s="134"/>
      <c r="CO175" s="134"/>
      <c r="CP175" s="134"/>
      <c r="CQ175" s="134"/>
      <c r="CR175" s="134"/>
      <c r="CS175" s="134"/>
      <c r="CT175" s="134"/>
      <c r="CU175" s="134"/>
      <c r="CV175" s="134"/>
      <c r="CW175" s="134"/>
      <c r="CX175" s="134"/>
      <c r="CY175" s="134"/>
      <c r="CZ175" s="134"/>
      <c r="DA175" s="134"/>
      <c r="DB175" s="134"/>
      <c r="DC175" s="134"/>
      <c r="DD175" s="134"/>
      <c r="DE175" s="134"/>
      <c r="DF175" s="134"/>
      <c r="DG175" s="134"/>
      <c r="DH175" s="134"/>
      <c r="DV175" s="134"/>
      <c r="DW175" s="134"/>
      <c r="DX175" s="134"/>
      <c r="DY175" s="134"/>
      <c r="DZ175" s="134"/>
      <c r="EA175" s="134"/>
      <c r="EB175" s="134"/>
    </row>
    <row r="176" spans="50:132" x14ac:dyDescent="0.15">
      <c r="AX176" s="134"/>
      <c r="AY176" s="134"/>
      <c r="AZ176" s="134"/>
      <c r="BA176" s="134"/>
      <c r="BB176" s="134"/>
      <c r="BC176" s="134"/>
      <c r="BD176" s="134"/>
      <c r="BE176" s="134"/>
      <c r="BF176" s="134"/>
      <c r="BG176" s="134"/>
      <c r="BH176" s="134"/>
      <c r="BI176" s="134"/>
      <c r="BJ176" s="134"/>
      <c r="BK176" s="134"/>
      <c r="BL176" s="134"/>
      <c r="BM176" s="134"/>
      <c r="BN176" s="134"/>
      <c r="BO176" s="134"/>
      <c r="BP176" s="134"/>
      <c r="BQ176" s="134"/>
      <c r="BR176" s="134"/>
      <c r="BS176" s="134"/>
      <c r="BT176" s="134"/>
      <c r="BU176" s="134"/>
      <c r="BV176" s="134"/>
      <c r="BW176" s="134"/>
      <c r="BX176" s="134"/>
      <c r="BY176" s="134"/>
      <c r="BZ176" s="134"/>
      <c r="CA176" s="135"/>
      <c r="CB176" s="134"/>
      <c r="CC176" s="134"/>
      <c r="CD176" s="134"/>
      <c r="CE176" s="134"/>
      <c r="CF176" s="134"/>
      <c r="CG176" s="134"/>
      <c r="CH176" s="134"/>
      <c r="CI176" s="134"/>
      <c r="CJ176" s="134"/>
      <c r="CK176" s="134"/>
      <c r="CL176" s="134"/>
      <c r="CM176" s="134"/>
      <c r="CN176" s="134"/>
      <c r="CO176" s="134"/>
      <c r="CP176" s="134"/>
      <c r="CQ176" s="134"/>
      <c r="CR176" s="134"/>
      <c r="CS176" s="134"/>
      <c r="CT176" s="134"/>
      <c r="CU176" s="134"/>
      <c r="CV176" s="134"/>
      <c r="CW176" s="134"/>
      <c r="CX176" s="134"/>
      <c r="CY176" s="134"/>
      <c r="CZ176" s="134"/>
      <c r="DA176" s="134"/>
      <c r="DB176" s="134"/>
      <c r="DC176" s="134"/>
      <c r="DD176" s="134"/>
      <c r="DE176" s="134"/>
      <c r="DF176" s="134"/>
      <c r="DG176" s="134"/>
      <c r="DH176" s="134"/>
      <c r="DV176" s="134"/>
      <c r="DW176" s="134"/>
      <c r="DX176" s="134"/>
      <c r="DY176" s="134"/>
      <c r="DZ176" s="134"/>
      <c r="EA176" s="134"/>
      <c r="EB176" s="134"/>
    </row>
    <row r="177" spans="50:132" x14ac:dyDescent="0.15">
      <c r="AX177" s="134"/>
      <c r="AY177" s="134"/>
      <c r="AZ177" s="134"/>
      <c r="BA177" s="134"/>
      <c r="BB177" s="134"/>
      <c r="BC177" s="134"/>
      <c r="BD177" s="134"/>
      <c r="BE177" s="134"/>
      <c r="BF177" s="134"/>
      <c r="BG177" s="134"/>
      <c r="BH177" s="134"/>
      <c r="BI177" s="134"/>
      <c r="BJ177" s="134"/>
      <c r="BK177" s="134"/>
      <c r="BL177" s="134"/>
      <c r="BM177" s="134"/>
      <c r="BN177" s="134"/>
      <c r="BO177" s="134"/>
      <c r="BP177" s="134"/>
      <c r="BQ177" s="134"/>
      <c r="BR177" s="134"/>
      <c r="BS177" s="134"/>
      <c r="BT177" s="134"/>
      <c r="BU177" s="134"/>
      <c r="BV177" s="134"/>
      <c r="BW177" s="134"/>
      <c r="BX177" s="134"/>
      <c r="BY177" s="134"/>
      <c r="BZ177" s="134"/>
      <c r="CA177" s="135"/>
      <c r="CB177" s="134"/>
      <c r="CC177" s="134"/>
      <c r="CD177" s="134"/>
      <c r="CE177" s="134"/>
      <c r="CF177" s="134"/>
      <c r="CG177" s="134"/>
      <c r="CH177" s="134"/>
      <c r="CI177" s="134"/>
      <c r="CJ177" s="134"/>
      <c r="CK177" s="134"/>
      <c r="CL177" s="134"/>
      <c r="CM177" s="134"/>
      <c r="CN177" s="134"/>
      <c r="CO177" s="134"/>
      <c r="CP177" s="134"/>
      <c r="CQ177" s="134"/>
      <c r="CR177" s="134"/>
      <c r="CS177" s="134"/>
      <c r="CT177" s="134"/>
      <c r="CU177" s="134"/>
      <c r="CV177" s="134"/>
      <c r="CW177" s="134"/>
      <c r="CX177" s="134"/>
      <c r="CY177" s="134"/>
      <c r="CZ177" s="134"/>
      <c r="DA177" s="134"/>
      <c r="DB177" s="134"/>
      <c r="DC177" s="134"/>
      <c r="DD177" s="134"/>
      <c r="DE177" s="134"/>
      <c r="DF177" s="134"/>
      <c r="DG177" s="134"/>
      <c r="DH177" s="134"/>
      <c r="DV177" s="134"/>
      <c r="DW177" s="134"/>
      <c r="DX177" s="134"/>
      <c r="DY177" s="134"/>
      <c r="DZ177" s="134"/>
      <c r="EA177" s="134"/>
      <c r="EB177" s="134"/>
    </row>
    <row r="178" spans="50:132" x14ac:dyDescent="0.15">
      <c r="AX178" s="134"/>
      <c r="AY178" s="134"/>
      <c r="AZ178" s="134"/>
      <c r="BA178" s="134"/>
      <c r="BB178" s="134"/>
      <c r="BC178" s="134"/>
      <c r="BD178" s="134"/>
      <c r="BE178" s="134"/>
      <c r="BF178" s="134"/>
      <c r="BG178" s="134"/>
      <c r="BH178" s="134"/>
      <c r="BI178" s="134"/>
      <c r="BJ178" s="134"/>
      <c r="BK178" s="134"/>
      <c r="BL178" s="134"/>
      <c r="BM178" s="134"/>
      <c r="BN178" s="134"/>
      <c r="BO178" s="134"/>
      <c r="BP178" s="134"/>
      <c r="BQ178" s="134"/>
      <c r="BR178" s="134"/>
      <c r="BS178" s="134"/>
      <c r="BT178" s="134"/>
      <c r="BU178" s="134"/>
      <c r="BV178" s="134"/>
      <c r="BW178" s="134"/>
      <c r="BX178" s="134"/>
      <c r="BY178" s="134"/>
      <c r="BZ178" s="134"/>
      <c r="CA178" s="135"/>
      <c r="CB178" s="134"/>
      <c r="CC178" s="134"/>
      <c r="CD178" s="134"/>
      <c r="CE178" s="134"/>
      <c r="CF178" s="134"/>
      <c r="CG178" s="134"/>
      <c r="CH178" s="134"/>
      <c r="CI178" s="134"/>
      <c r="CJ178" s="134"/>
      <c r="CK178" s="134"/>
      <c r="CL178" s="134"/>
      <c r="CM178" s="134"/>
      <c r="CN178" s="134"/>
      <c r="CO178" s="134"/>
      <c r="CP178" s="134"/>
      <c r="CQ178" s="134"/>
      <c r="CR178" s="134"/>
      <c r="CS178" s="134"/>
      <c r="CT178" s="134"/>
      <c r="CU178" s="134"/>
      <c r="CV178" s="134"/>
      <c r="CW178" s="134"/>
      <c r="CX178" s="134"/>
      <c r="CY178" s="134"/>
      <c r="CZ178" s="134"/>
      <c r="DA178" s="134"/>
      <c r="DB178" s="134"/>
      <c r="DC178" s="134"/>
      <c r="DD178" s="134"/>
      <c r="DE178" s="134"/>
      <c r="DF178" s="134"/>
      <c r="DG178" s="134"/>
      <c r="DH178" s="134"/>
      <c r="DV178" s="134"/>
      <c r="DW178" s="134"/>
      <c r="DX178" s="134"/>
      <c r="DY178" s="134"/>
      <c r="DZ178" s="134"/>
      <c r="EA178" s="134"/>
      <c r="EB178" s="134"/>
    </row>
    <row r="179" spans="50:132" x14ac:dyDescent="0.15">
      <c r="AX179" s="134"/>
      <c r="AY179" s="134"/>
      <c r="AZ179" s="134"/>
      <c r="BA179" s="134"/>
      <c r="BB179" s="134"/>
      <c r="BC179" s="134"/>
      <c r="BD179" s="134"/>
      <c r="BE179" s="134"/>
      <c r="BF179" s="134"/>
      <c r="BG179" s="134"/>
      <c r="BH179" s="134"/>
      <c r="BI179" s="134"/>
      <c r="BJ179" s="134"/>
      <c r="BK179" s="134"/>
      <c r="BL179" s="134"/>
      <c r="BM179" s="134"/>
      <c r="BN179" s="134"/>
      <c r="BO179" s="134"/>
      <c r="BP179" s="134"/>
      <c r="BQ179" s="134"/>
      <c r="BR179" s="134"/>
      <c r="BS179" s="134"/>
      <c r="BT179" s="134"/>
      <c r="BU179" s="134"/>
      <c r="BV179" s="134"/>
      <c r="BW179" s="134"/>
      <c r="BX179" s="134"/>
      <c r="BY179" s="134"/>
      <c r="BZ179" s="134"/>
      <c r="CA179" s="135"/>
      <c r="CB179" s="134"/>
      <c r="CC179" s="134"/>
      <c r="CD179" s="134"/>
      <c r="CE179" s="134"/>
      <c r="CF179" s="134"/>
      <c r="CG179" s="134"/>
      <c r="CH179" s="134"/>
      <c r="CI179" s="134"/>
      <c r="CJ179" s="134"/>
      <c r="CK179" s="134"/>
      <c r="CL179" s="134"/>
      <c r="CM179" s="134"/>
      <c r="CN179" s="134"/>
      <c r="CO179" s="134"/>
      <c r="CP179" s="134"/>
      <c r="CQ179" s="134"/>
      <c r="CR179" s="134"/>
      <c r="CS179" s="134"/>
      <c r="CT179" s="134"/>
      <c r="CU179" s="134"/>
      <c r="CV179" s="134"/>
      <c r="CW179" s="134"/>
      <c r="CX179" s="134"/>
      <c r="CY179" s="134"/>
      <c r="CZ179" s="134"/>
      <c r="DA179" s="134"/>
      <c r="DB179" s="134"/>
      <c r="DC179" s="134"/>
      <c r="DD179" s="134"/>
      <c r="DE179" s="134"/>
      <c r="DF179" s="134"/>
      <c r="DG179" s="134"/>
      <c r="DH179" s="134"/>
      <c r="DV179" s="134"/>
      <c r="DW179" s="134"/>
      <c r="DX179" s="134"/>
      <c r="DY179" s="134"/>
      <c r="DZ179" s="134"/>
      <c r="EA179" s="134"/>
      <c r="EB179" s="134"/>
    </row>
    <row r="180" spans="50:132" x14ac:dyDescent="0.15">
      <c r="AX180" s="134"/>
      <c r="AY180" s="134"/>
      <c r="AZ180" s="134"/>
      <c r="BA180" s="134"/>
      <c r="BB180" s="134"/>
      <c r="BC180" s="134"/>
      <c r="BD180" s="134"/>
      <c r="BE180" s="134"/>
      <c r="BF180" s="134"/>
      <c r="BG180" s="134"/>
      <c r="BH180" s="134"/>
      <c r="BI180" s="134"/>
      <c r="BJ180" s="134"/>
      <c r="BK180" s="134"/>
      <c r="BL180" s="134"/>
      <c r="BM180" s="134"/>
      <c r="BN180" s="134"/>
      <c r="BO180" s="134"/>
      <c r="BP180" s="134"/>
      <c r="BQ180" s="134"/>
      <c r="BR180" s="134"/>
      <c r="BS180" s="134"/>
      <c r="BT180" s="134"/>
      <c r="BU180" s="134"/>
      <c r="BV180" s="134"/>
      <c r="BW180" s="134"/>
      <c r="BX180" s="134"/>
      <c r="BY180" s="134"/>
      <c r="BZ180" s="134"/>
      <c r="CA180" s="135"/>
      <c r="CB180" s="134"/>
      <c r="CC180" s="134"/>
      <c r="CD180" s="134"/>
      <c r="CE180" s="134"/>
      <c r="CF180" s="134"/>
      <c r="CG180" s="134"/>
      <c r="CH180" s="134"/>
      <c r="CI180" s="134"/>
      <c r="CJ180" s="134"/>
      <c r="CK180" s="134"/>
      <c r="CL180" s="134"/>
      <c r="CM180" s="134"/>
      <c r="CN180" s="134"/>
      <c r="CO180" s="134"/>
      <c r="CP180" s="134"/>
      <c r="CQ180" s="134"/>
      <c r="CR180" s="134"/>
      <c r="CS180" s="134"/>
      <c r="CT180" s="134"/>
      <c r="CU180" s="134"/>
      <c r="CV180" s="134"/>
      <c r="CW180" s="134"/>
      <c r="CX180" s="134"/>
      <c r="CY180" s="134"/>
      <c r="CZ180" s="134"/>
      <c r="DA180" s="134"/>
      <c r="DB180" s="134"/>
      <c r="DC180" s="134"/>
      <c r="DD180" s="134"/>
      <c r="DE180" s="134"/>
      <c r="DF180" s="134"/>
      <c r="DG180" s="134"/>
      <c r="DH180" s="134"/>
      <c r="DV180" s="134"/>
      <c r="DW180" s="134"/>
      <c r="DX180" s="134"/>
      <c r="DY180" s="134"/>
      <c r="DZ180" s="134"/>
      <c r="EA180" s="134"/>
      <c r="EB180" s="134"/>
    </row>
    <row r="181" spans="50:132" x14ac:dyDescent="0.15">
      <c r="AX181" s="134"/>
      <c r="AY181" s="134"/>
      <c r="AZ181" s="134"/>
      <c r="BA181" s="134"/>
      <c r="BB181" s="134"/>
      <c r="BC181" s="134"/>
      <c r="BD181" s="134"/>
      <c r="BE181" s="134"/>
      <c r="BF181" s="134"/>
      <c r="BG181" s="134"/>
      <c r="BH181" s="134"/>
      <c r="BI181" s="134"/>
      <c r="BJ181" s="134"/>
      <c r="BK181" s="134"/>
      <c r="BL181" s="134"/>
      <c r="BM181" s="134"/>
      <c r="BN181" s="134"/>
      <c r="BO181" s="134"/>
      <c r="BP181" s="134"/>
      <c r="BQ181" s="134"/>
      <c r="BR181" s="134"/>
      <c r="BS181" s="134"/>
      <c r="BT181" s="134"/>
      <c r="BU181" s="134"/>
      <c r="BV181" s="134"/>
      <c r="BW181" s="134"/>
      <c r="BX181" s="134"/>
      <c r="BY181" s="134"/>
      <c r="BZ181" s="134"/>
      <c r="CA181" s="135"/>
      <c r="CB181" s="134"/>
      <c r="CC181" s="134"/>
      <c r="CD181" s="134"/>
      <c r="CE181" s="134"/>
      <c r="CF181" s="134"/>
      <c r="CG181" s="134"/>
      <c r="CH181" s="134"/>
      <c r="CI181" s="134"/>
      <c r="CJ181" s="134"/>
      <c r="CK181" s="134"/>
      <c r="CL181" s="134"/>
      <c r="CM181" s="134"/>
      <c r="CN181" s="134"/>
      <c r="CO181" s="134"/>
      <c r="CP181" s="134"/>
      <c r="CQ181" s="134"/>
      <c r="CR181" s="134"/>
      <c r="CS181" s="134"/>
      <c r="CT181" s="134"/>
      <c r="CU181" s="134"/>
      <c r="CV181" s="134"/>
      <c r="CW181" s="134"/>
      <c r="CX181" s="134"/>
      <c r="CY181" s="134"/>
      <c r="CZ181" s="134"/>
      <c r="DA181" s="134"/>
      <c r="DB181" s="134"/>
      <c r="DC181" s="134"/>
      <c r="DD181" s="134"/>
      <c r="DE181" s="134"/>
      <c r="DF181" s="134"/>
      <c r="DG181" s="134"/>
      <c r="DH181" s="134"/>
      <c r="DV181" s="134"/>
      <c r="DW181" s="134"/>
      <c r="DX181" s="134"/>
      <c r="DY181" s="134"/>
      <c r="DZ181" s="134"/>
      <c r="EA181" s="134"/>
      <c r="EB181" s="134"/>
    </row>
    <row r="182" spans="50:132" x14ac:dyDescent="0.15">
      <c r="AX182" s="134"/>
      <c r="AY182" s="134"/>
      <c r="AZ182" s="134"/>
      <c r="BA182" s="134"/>
      <c r="BB182" s="134"/>
      <c r="BC182" s="134"/>
      <c r="BD182" s="134"/>
      <c r="BE182" s="134"/>
      <c r="BF182" s="134"/>
      <c r="BG182" s="134"/>
      <c r="BH182" s="134"/>
      <c r="BI182" s="134"/>
      <c r="BJ182" s="134"/>
      <c r="BK182" s="134"/>
      <c r="BL182" s="134"/>
      <c r="BM182" s="134"/>
      <c r="BN182" s="134"/>
      <c r="BO182" s="134"/>
      <c r="BP182" s="134"/>
      <c r="BQ182" s="134"/>
      <c r="BR182" s="134"/>
      <c r="BS182" s="134"/>
      <c r="BT182" s="134"/>
      <c r="BU182" s="134"/>
      <c r="BV182" s="134"/>
      <c r="BW182" s="134"/>
      <c r="BX182" s="134"/>
      <c r="BY182" s="134"/>
      <c r="BZ182" s="134"/>
      <c r="CA182" s="135"/>
      <c r="CB182" s="134"/>
      <c r="CC182" s="134"/>
      <c r="CD182" s="134"/>
      <c r="CE182" s="134"/>
      <c r="CF182" s="134"/>
      <c r="CG182" s="134"/>
      <c r="CH182" s="134"/>
      <c r="CI182" s="134"/>
      <c r="CJ182" s="134"/>
      <c r="CK182" s="134"/>
      <c r="CL182" s="134"/>
      <c r="CM182" s="134"/>
      <c r="CN182" s="134"/>
      <c r="CO182" s="134"/>
      <c r="CP182" s="134"/>
      <c r="CQ182" s="134"/>
      <c r="CR182" s="134"/>
      <c r="CS182" s="134"/>
      <c r="CT182" s="134"/>
      <c r="CU182" s="134"/>
      <c r="CV182" s="134"/>
      <c r="CW182" s="134"/>
      <c r="CX182" s="134"/>
      <c r="CY182" s="134"/>
      <c r="CZ182" s="134"/>
      <c r="DA182" s="134"/>
      <c r="DB182" s="134"/>
      <c r="DC182" s="134"/>
      <c r="DD182" s="134"/>
      <c r="DE182" s="134"/>
      <c r="DF182" s="134"/>
      <c r="DG182" s="134"/>
      <c r="DH182" s="134"/>
      <c r="DV182" s="134"/>
      <c r="DW182" s="134"/>
      <c r="DX182" s="134"/>
      <c r="DY182" s="134"/>
      <c r="DZ182" s="134"/>
      <c r="EA182" s="134"/>
      <c r="EB182" s="134"/>
    </row>
  </sheetData>
  <sheetProtection algorithmName="SHA-512" hashValue="cvzuiAb4vzO5dIPAojcXHZI7mTFB3Vzrr41swMzuYKfrpf1GXrwXcwWQ3+eU8CIkRACKyclFPIocaj1FzsGbaQ==" saltValue="v1GyVvQ0BGl4mRIxRvLI0Q==" spinCount="100000" sheet="1" objects="1" scenarios="1"/>
  <protectedRanges>
    <protectedRange sqref="AH57:AM57" name="範囲2"/>
    <protectedRange sqref="L46:AT46" name="範囲1"/>
  </protectedRanges>
  <mergeCells count="89">
    <mergeCell ref="O50:R50"/>
    <mergeCell ref="T50:V50"/>
    <mergeCell ref="AH50:AK50"/>
    <mergeCell ref="L46:AT46"/>
    <mergeCell ref="L41:AT41"/>
    <mergeCell ref="O43:AT43"/>
    <mergeCell ref="AE48:AL48"/>
    <mergeCell ref="AM48:AT48"/>
    <mergeCell ref="H46:K46"/>
    <mergeCell ref="H48:N48"/>
    <mergeCell ref="O48:T48"/>
    <mergeCell ref="H44:S44"/>
    <mergeCell ref="T44:AB44"/>
    <mergeCell ref="AF70:AL70"/>
    <mergeCell ref="Y65:Z65"/>
    <mergeCell ref="AB65:AC65"/>
    <mergeCell ref="AE65:AF65"/>
    <mergeCell ref="N57:U57"/>
    <mergeCell ref="N59:U59"/>
    <mergeCell ref="AI59:AS59"/>
    <mergeCell ref="N61:AS61"/>
    <mergeCell ref="AE38:AF38"/>
    <mergeCell ref="AM38:AT38"/>
    <mergeCell ref="H39:J39"/>
    <mergeCell ref="K39:L39"/>
    <mergeCell ref="M39:P39"/>
    <mergeCell ref="Q39:R39"/>
    <mergeCell ref="AM39:AT39"/>
    <mergeCell ref="S39:Z39"/>
    <mergeCell ref="AB39:AD39"/>
    <mergeCell ref="AE39:AF39"/>
    <mergeCell ref="AG39:AJ39"/>
    <mergeCell ref="H38:J38"/>
    <mergeCell ref="K38:L38"/>
    <mergeCell ref="M38:P38"/>
    <mergeCell ref="AG38:AJ38"/>
    <mergeCell ref="Q38:R38"/>
    <mergeCell ref="S38:Z38"/>
    <mergeCell ref="Q37:R37"/>
    <mergeCell ref="S37:Z37"/>
    <mergeCell ref="AB38:AD38"/>
    <mergeCell ref="H32:N32"/>
    <mergeCell ref="O32:AS32"/>
    <mergeCell ref="H33:N33"/>
    <mergeCell ref="O33:AS33"/>
    <mergeCell ref="O34:AS34"/>
    <mergeCell ref="H34:N34"/>
    <mergeCell ref="AB37:AD37"/>
    <mergeCell ref="AE37:AF37"/>
    <mergeCell ref="AG37:AJ37"/>
    <mergeCell ref="AM37:AT37"/>
    <mergeCell ref="H36:J36"/>
    <mergeCell ref="K36:L36"/>
    <mergeCell ref="AM36:AT36"/>
    <mergeCell ref="S36:Z36"/>
    <mergeCell ref="AB36:AD36"/>
    <mergeCell ref="M36:P36"/>
    <mergeCell ref="Q36:R36"/>
    <mergeCell ref="AE36:AF36"/>
    <mergeCell ref="AG36:AJ36"/>
    <mergeCell ref="H37:J37"/>
    <mergeCell ref="K37:L37"/>
    <mergeCell ref="M37:P37"/>
    <mergeCell ref="Z19:AH19"/>
    <mergeCell ref="AL19:AT19"/>
    <mergeCell ref="O22:AO22"/>
    <mergeCell ref="L23:AR23"/>
    <mergeCell ref="L26:T26"/>
    <mergeCell ref="X26:AF26"/>
    <mergeCell ref="AH26:AJ26"/>
    <mergeCell ref="H28:N28"/>
    <mergeCell ref="O28:AS28"/>
    <mergeCell ref="H29:N29"/>
    <mergeCell ref="O29:AS29"/>
    <mergeCell ref="H31:N31"/>
    <mergeCell ref="O31:AS31"/>
    <mergeCell ref="H30:N30"/>
    <mergeCell ref="O30:AS30"/>
    <mergeCell ref="Z17:AT17"/>
    <mergeCell ref="Z18:AE18"/>
    <mergeCell ref="AJ11:AT11"/>
    <mergeCell ref="AQ12:AR12"/>
    <mergeCell ref="Z15:AN15"/>
    <mergeCell ref="Z16:AF16"/>
    <mergeCell ref="O51:R51"/>
    <mergeCell ref="O52:R52"/>
    <mergeCell ref="T52:V52"/>
    <mergeCell ref="AH52:AK52"/>
    <mergeCell ref="Y53:AC53"/>
  </mergeCells>
  <phoneticPr fontId="26"/>
  <conditionalFormatting sqref="AA72">
    <cfRule type="expression" dxfId="10" priority="1" stopIfTrue="1">
      <formula>$CB$65=0</formula>
    </cfRule>
    <cfRule type="expression" dxfId="9" priority="2" stopIfTrue="1">
      <formula>$CB$65&gt;0</formula>
    </cfRule>
  </conditionalFormatting>
  <conditionalFormatting sqref="I69:W69">
    <cfRule type="expression" dxfId="8" priority="3" stopIfTrue="1">
      <formula>$CB$65=0</formula>
    </cfRule>
    <cfRule type="expression" dxfId="7" priority="4" stopIfTrue="1">
      <formula>$CB$65&gt;0</formula>
    </cfRule>
  </conditionalFormatting>
  <conditionalFormatting sqref="AA67:AP70">
    <cfRule type="expression" dxfId="6" priority="5" stopIfTrue="1">
      <formula>$CB$65=0</formula>
    </cfRule>
    <cfRule type="expression" dxfId="5" priority="6" stopIfTrue="1">
      <formula>$CB$65&gt;0</formula>
    </cfRule>
  </conditionalFormatting>
  <conditionalFormatting sqref="AA71">
    <cfRule type="expression" dxfId="4" priority="7" stopIfTrue="1">
      <formula>$CB$65=0</formula>
    </cfRule>
    <cfRule type="expression" dxfId="3" priority="8" stopIfTrue="1">
      <formula>$CB$65&gt;0</formula>
    </cfRule>
  </conditionalFormatting>
  <dataValidations count="21">
    <dataValidation allowBlank="1" showInputMessage="1" showErrorMessage="1" promptTitle="緊急連絡先の入力" prompt="休日・夜間でも連絡が取れるところ_x000a__x000a_（例）080-xxx-1234_x000a_ハイフン -　で区切って入力_x000a__x000a_." sqref="AI59:AS59" xr:uid="{00000000-0002-0000-0100-000000000000}"/>
    <dataValidation type="list" allowBlank="1" showInputMessage="1" showErrorMessage="1" errorTitle="入力エラー" error="右端の▼をクリックして_x000a_選択して下さい。" promptTitle="重奏の入力" prompt="右端の▼を_x000a_クリックして_x000a_○重奏を選択_x000a__x000a_." sqref="AH26:AJ26" xr:uid="{00000000-0002-0000-0100-000001000000}">
      <formula1>$CF$18:$CF$23</formula1>
    </dataValidation>
    <dataValidation type="list" imeMode="hiragana" allowBlank="1" showInputMessage="1" promptTitle="編成の入力" prompt="選択欄にないときはダブルクリックして編成を直接入力してください。_x000a__x000a_※駐車許可証を申請する場合は、編成名に必ず「打楽器」を入れて下さい。_x000a_（打楽器/管楽打楽器/木管打楽器/金管打楽器 など）_x000a__x000a_." sqref="X26:AF26" xr:uid="{00000000-0002-0000-0100-000002000000}">
      <formula1>$CD$18:$CD$33</formula1>
    </dataValidation>
    <dataValidation type="list" allowBlank="1" showInputMessage="1" showErrorMessage="1" promptTitle="参加部門" prompt="▼をクリックして参加部門を選択して下さい。_x000a__x000a_." sqref="L26:T26" xr:uid="{00000000-0002-0000-0100-000003000000}">
      <formula1>$CD$11:$CD$15</formula1>
    </dataValidation>
    <dataValidation imeMode="disabled" allowBlank="1" showInputMessage="1" showErrorMessage="1" promptTitle="FAX番号" prompt="（例）055-xxx-0123_x000a_市外局番から_x000a_ハイフン -　で区切って入力_x000a__x000a_." sqref="AL19:AT19" xr:uid="{00000000-0002-0000-0100-000004000000}"/>
    <dataValidation imeMode="disabled" allowBlank="1" showInputMessage="1" showErrorMessage="1" promptTitle="電話番号の入力" prompt="（例）055-xxx-0123_x000a_市外局番から_x000a_ハイフン -　で区切って入力_x000a__x000a_." sqref="Z19:AH19" xr:uid="{00000000-0002-0000-0100-000005000000}"/>
    <dataValidation imeMode="hiragana" allowBlank="1" showInputMessage="1" showErrorMessage="1" promptTitle="様方の入力" prompt="・一般の団体は必ず入力_x000a_・○○様方がない団体（学校など）は_x000a_「なし」と入力_x000a__x000a_." sqref="Z18:AE18" xr:uid="{00000000-0002-0000-0100-000006000000}"/>
    <dataValidation allowBlank="1" showInputMessage="1" showErrorMessage="1" promptTitle="住所の入力" prompt="郵便物が届くように正確に住所等を入力_x000a__x000a_." sqref="Z17:AT17" xr:uid="{00000000-0002-0000-0100-000007000000}"/>
    <dataValidation imeMode="disabled" allowBlank="1" showInputMessage="1" showErrorMessage="1" promptTitle="楽器名" sqref="M36:P36" xr:uid="{00000000-0002-0000-0100-000008000000}"/>
    <dataValidation imeMode="disabled" allowBlank="1" showInputMessage="1" showErrorMessage="1" sqref="AG36:AJ39 M37:P39 AE65:AF65 AB65:AC65" xr:uid="{00000000-0002-0000-0100-000009000000}"/>
    <dataValidation imeMode="hiragana" allowBlank="1" showInputMessage="1" showErrorMessage="1" sqref="O32:AS32 R42 O30:AS30 S36:Z39 AM36:AT39 N57:U57 N59:U59" xr:uid="{00000000-0002-0000-0100-00000A000000}"/>
    <dataValidation imeMode="disabled" allowBlank="1" showInputMessage="1" showErrorMessage="1" promptTitle="郵便番号の入力形式" prompt="（例）400-1234_x000a_ハイフン(-)で区切って入力_x000a__x000a_." sqref="Z16:AF16" xr:uid="{00000000-0002-0000-0100-00000B000000}"/>
    <dataValidation imeMode="off" allowBlank="1" showInputMessage="1" showErrorMessage="1" sqref="O34:AS34" xr:uid="{00000000-0002-0000-0100-00000C000000}"/>
    <dataValidation type="list" allowBlank="1" showInputMessage="1" showErrorMessage="1" sqref="L41" xr:uid="{00000000-0002-0000-0100-00000D000000}">
      <formula1>$CD$11:$CD$14</formula1>
    </dataValidation>
    <dataValidation type="list" errorStyle="warning" allowBlank="1" showInputMessage="1" errorTitle="入力違反" promptTitle="団体名の選択" prompt="右端の▼をクリックして団体名を選択して下さい。_x000a__x000a_." sqref="Z15:AN15" xr:uid="{00000000-0002-0000-0100-00000E000000}">
      <formula1>$DI$11:$DI$167</formula1>
    </dataValidation>
    <dataValidation imeMode="hiragana" allowBlank="1" showInputMessage="1" showErrorMessage="1" promptTitle="曲名（邦文）" prompt="「なし」と記入しない。_x000a__x000a_・外国の曲については一般的に日本語訳されているもの以外はカタカナで記入する。_x000a_・楽章のある楽曲の場合、必ずしも楽章を入力しなくてもよい。_x000a__x000a_." sqref="O28:AS28" xr:uid="{F884DBDB-E48A-4A35-B07E-5792CFBD8C09}"/>
    <dataValidation imeMode="disabled" allowBlank="1" showInputMessage="1" showErrorMessage="1" promptTitle="曲名（原語）" prompt="邦人作品の場合でも、そのほとんどに外国語表記があります。確認し入力下さい。_x000a__x000a_." sqref="O29:AS29" xr:uid="{3D6C2F63-BACD-42B5-8463-C36AAE6E300C}"/>
    <dataValidation imeMode="off" allowBlank="1" showInputMessage="1" showErrorMessage="1" promptTitle="作曲者（邦文）" prompt="邦人作曲者の場合、作曲者（原語）の欄は「なし」にする。_x000a_邦人以外の作曲者の場合、ファーストネームはアルファベット１文字を入力する。（例：P.Tchaikovsky）_x000a__x000a_." sqref="O31:AS31" xr:uid="{3BB4E2E0-E425-458E-BB77-6B5D7E0A3203}"/>
    <dataValidation imeMode="off" allowBlank="1" showInputMessage="1" showErrorMessage="1" promptTitle="編曲者（邦文）" prompt="邦人編曲者の場合、編曲者（原語）の欄は「なし」にする。_x000a_邦人以外の編曲者の場合、ファーストネームはアルファベット１文字を入力する。（例：P.Tchaikovsky）_x000a__x000a_." sqref="O33:AS33" xr:uid="{CAAD5829-A3D2-42F2-9CCC-34319282EFDF}"/>
    <dataValidation type="list" allowBlank="1" showInputMessage="1" showErrorMessage="1" sqref="N61:AS61" xr:uid="{F856AB5B-1CFD-4D6D-8E2E-0A16E9CB3203}">
      <formula1>$CA$43:$CA$45</formula1>
    </dataValidation>
    <dataValidation allowBlank="1" showInputMessage="1" showErrorMessage="1" promptTitle="打楽器チューニング" prompt="管打楽器編成で打楽器チューニングが必要な場合は「希望する」を入力してください。_x000a_打楽器アンサンブルの団体(チーム)は「希望する」のみ入力可能です。_x000a__x000a_." sqref="AM48:AT48" xr:uid="{02450B55-82B3-48D5-A7A1-C7C453A3F9CD}"/>
  </dataValidations>
  <pageMargins left="0.43307086614173229" right="0.19685039370078741" top="0.47244094488188981" bottom="0.23622047244094491" header="0.35433070866141736" footer="0.31496062992125984"/>
  <pageSetup paperSize="9" scale="74" orientation="portrait" r:id="rId1"/>
  <rowBreaks count="1" manualBreakCount="1">
    <brk id="73" min="3" max="49" man="1"/>
  </rowBreaks>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駐車許可証" prompt="※駐車許可証を申請する場合は、編成名に必ず「打楽器」を入れて下さい。_x000a_（打楽器/管楽打楽器/木管打楽器/金管打楽器 など）" xr:uid="{00000000-0002-0000-0100-00000F000000}">
          <x14:formula1>
            <xm:f>data2!$L$10:$L$12</xm:f>
          </x14:formula1>
          <xm:sqref>L46:AT46</xm:sqref>
        </x14:dataValidation>
        <x14:dataValidation type="list" allowBlank="1" showInputMessage="1" showErrorMessage="1" xr:uid="{00000000-0002-0000-0100-000010000000}">
          <x14:formula1>
            <xm:f>data2!$H$12:$H$32</xm:f>
          </x14:formula1>
          <xm:sqref>O48:T48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H3"/>
  <sheetViews>
    <sheetView zoomScale="75" zoomScaleNormal="75" workbookViewId="0"/>
  </sheetViews>
  <sheetFormatPr defaultColWidth="9" defaultRowHeight="13.5" x14ac:dyDescent="0.15"/>
  <cols>
    <col min="1" max="1" width="9" style="1"/>
    <col min="2" max="101" width="2.875" style="1" customWidth="1"/>
    <col min="102" max="16384" width="9" style="1"/>
  </cols>
  <sheetData>
    <row r="1" spans="2:60" s="3" customFormat="1" x14ac:dyDescent="0.15">
      <c r="B1" s="3" t="s">
        <v>304</v>
      </c>
    </row>
    <row r="2" spans="2:60" ht="140.25" customHeight="1" x14ac:dyDescent="0.15">
      <c r="B2" s="105" t="s">
        <v>649</v>
      </c>
      <c r="C2" s="13" t="s">
        <v>650</v>
      </c>
      <c r="D2" s="104" t="s">
        <v>651</v>
      </c>
      <c r="E2" s="12" t="s">
        <v>305</v>
      </c>
      <c r="F2" s="13" t="s">
        <v>289</v>
      </c>
      <c r="G2" s="13" t="s">
        <v>306</v>
      </c>
      <c r="H2" s="14" t="s">
        <v>590</v>
      </c>
      <c r="I2" s="14" t="s">
        <v>591</v>
      </c>
      <c r="J2" s="14" t="s">
        <v>592</v>
      </c>
      <c r="K2" s="14" t="s">
        <v>652</v>
      </c>
      <c r="L2" s="13" t="s">
        <v>307</v>
      </c>
      <c r="M2" s="13" t="s">
        <v>653</v>
      </c>
      <c r="N2" s="13" t="s">
        <v>320</v>
      </c>
      <c r="O2" s="13" t="s">
        <v>654</v>
      </c>
      <c r="P2" s="13" t="s">
        <v>321</v>
      </c>
      <c r="Q2" s="13" t="s">
        <v>655</v>
      </c>
      <c r="R2" s="13" t="s">
        <v>656</v>
      </c>
      <c r="S2" s="13" t="s">
        <v>657</v>
      </c>
      <c r="T2" s="13" t="s">
        <v>658</v>
      </c>
      <c r="U2" s="13" t="s">
        <v>659</v>
      </c>
      <c r="V2" s="13" t="s">
        <v>660</v>
      </c>
      <c r="W2" s="13" t="s">
        <v>598</v>
      </c>
      <c r="X2" s="13" t="s">
        <v>557</v>
      </c>
      <c r="Y2" s="13" t="s">
        <v>565</v>
      </c>
      <c r="Z2" s="13" t="s">
        <v>566</v>
      </c>
      <c r="AA2" s="13" t="s">
        <v>558</v>
      </c>
      <c r="AB2" s="13" t="s">
        <v>567</v>
      </c>
      <c r="AC2" s="13" t="s">
        <v>568</v>
      </c>
      <c r="AD2" s="13" t="s">
        <v>559</v>
      </c>
      <c r="AE2" s="13" t="s">
        <v>569</v>
      </c>
      <c r="AF2" s="13" t="s">
        <v>570</v>
      </c>
      <c r="AG2" s="13" t="s">
        <v>560</v>
      </c>
      <c r="AH2" s="13" t="s">
        <v>571</v>
      </c>
      <c r="AI2" s="70" t="s">
        <v>572</v>
      </c>
      <c r="AJ2" s="70" t="s">
        <v>561</v>
      </c>
      <c r="AK2" s="70" t="s">
        <v>573</v>
      </c>
      <c r="AL2" s="70" t="s">
        <v>574</v>
      </c>
      <c r="AM2" s="70" t="s">
        <v>562</v>
      </c>
      <c r="AN2" s="70" t="s">
        <v>575</v>
      </c>
      <c r="AO2" s="70" t="s">
        <v>576</v>
      </c>
      <c r="AP2" s="70" t="s">
        <v>563</v>
      </c>
      <c r="AQ2" s="70" t="s">
        <v>577</v>
      </c>
      <c r="AR2" s="70" t="s">
        <v>578</v>
      </c>
      <c r="AS2" s="70" t="s">
        <v>564</v>
      </c>
      <c r="AT2" s="70" t="s">
        <v>579</v>
      </c>
      <c r="AU2" s="70" t="s">
        <v>580</v>
      </c>
      <c r="AV2" s="70" t="s">
        <v>661</v>
      </c>
      <c r="AW2" s="70" t="s">
        <v>664</v>
      </c>
      <c r="AX2" s="70" t="s">
        <v>743</v>
      </c>
      <c r="AY2" s="70" t="s">
        <v>719</v>
      </c>
      <c r="AZ2" s="70" t="s">
        <v>769</v>
      </c>
      <c r="BA2" s="70" t="s">
        <v>720</v>
      </c>
      <c r="BB2" s="15" t="s">
        <v>791</v>
      </c>
      <c r="BC2" s="15" t="s">
        <v>593</v>
      </c>
      <c r="BD2" s="14" t="s">
        <v>594</v>
      </c>
      <c r="BE2" s="14" t="s">
        <v>595</v>
      </c>
      <c r="BF2" s="71" t="s">
        <v>281</v>
      </c>
      <c r="BG2" s="71" t="s">
        <v>279</v>
      </c>
      <c r="BH2" s="16" t="s">
        <v>549</v>
      </c>
    </row>
    <row r="3" spans="2:60" ht="301.5" customHeight="1" x14ac:dyDescent="0.15">
      <c r="B3" s="17">
        <f>申込!AQ77</f>
        <v>0</v>
      </c>
      <c r="C3" s="18" t="str">
        <f>TRIM(申込!W15)</f>
        <v>右の▼をクリックして団体名を選択→</v>
      </c>
      <c r="D3" s="103">
        <f>申込!AQ78</f>
        <v>0</v>
      </c>
      <c r="E3" s="17" t="str">
        <f>ASC(TRIM(申込!W16))</f>
        <v/>
      </c>
      <c r="F3" s="18" t="str">
        <f>ASC(TRIM(申込!W17))</f>
        <v/>
      </c>
      <c r="G3" s="18" t="str">
        <f>TRIM(申込!W18)</f>
        <v/>
      </c>
      <c r="H3" s="18" t="str">
        <f>ASC(TRIM(申込!W19))</f>
        <v/>
      </c>
      <c r="I3" s="18" t="str">
        <f>ASC(TRIM(申込!AI19))</f>
        <v/>
      </c>
      <c r="J3" s="18" t="str">
        <f>TRIM(申込!AC73)</f>
        <v>0</v>
      </c>
      <c r="K3" s="18" t="e">
        <f>VLOOKUP(参加部門,data2!B3:C6,2,FALSE)</f>
        <v>#N/A</v>
      </c>
      <c r="L3" s="18" t="str">
        <f>TRIM(申込!I26)</f>
        <v>右の▼をクリックして選択</v>
      </c>
      <c r="M3" s="18" t="e">
        <f>VLOOKUP(編成,data2!E3:F16,2,FALSE)</f>
        <v>#N/A</v>
      </c>
      <c r="N3" s="18" t="str">
        <f>TRIM(申込!U26)</f>
        <v>右の▼をクリックして選択</v>
      </c>
      <c r="O3" s="18" t="e">
        <f>VLOOKUP(重奏,data2!H3:I8,2,FALSE)</f>
        <v>#N/A</v>
      </c>
      <c r="P3" s="18" t="str">
        <f>TRIM(申込!AE26)</f>
        <v/>
      </c>
      <c r="Q3" s="18" t="str">
        <f>TRIM(申込!L28)</f>
        <v/>
      </c>
      <c r="R3" s="18" t="str">
        <f>ASC(TRIM(申込!L29))</f>
        <v/>
      </c>
      <c r="S3" s="18" t="str">
        <f>DBCS(TRIM(申込!L30))</f>
        <v/>
      </c>
      <c r="T3" s="18" t="str">
        <f>ASC(TRIM(申込!L31))</f>
        <v/>
      </c>
      <c r="U3" s="18" t="str">
        <f>DBCS(TRIM(申込!L32))</f>
        <v/>
      </c>
      <c r="V3" s="18" t="str">
        <f>ASC(TRIM(申込!L33))</f>
        <v/>
      </c>
      <c r="W3" s="18" t="str">
        <f>TRIM(申込!L34)</f>
        <v/>
      </c>
      <c r="X3" s="18" t="str">
        <f>PROPER(ASC(TRIM(申込!J36)))</f>
        <v/>
      </c>
      <c r="Y3" s="18" t="e">
        <f>IF(ISERROR(LEFT(TRIM(申込!P36),FIND("　",TRIM(申込!P36)))),LEFT(TRIM(申込!P36),FIND(" ",TRIM(申込!P36))),LEFT(TRIM(申込!P36),FIND("　",TRIM(申込!P36))))</f>
        <v>#VALUE!</v>
      </c>
      <c r="Z3" s="18" t="e">
        <f>IF(ISERROR(RIGHT(TRIM(申込!P36),FIND("　",TRIM(申込!P36))-1)),TRIM(RIGHT(TRIM(申込!P36),LEN(申込!P36)-FIND(" ",TRIM(申込!P36)))),TRIM(RIGHT(TRIM(申込!P36),LEN(申込!P36)-FIND("　",TRIM(申込!P36)))))</f>
        <v>#VALUE!</v>
      </c>
      <c r="AA3" s="18" t="str">
        <f>PROPER(ASC(TRIM(申込!AD36)))</f>
        <v/>
      </c>
      <c r="AB3" s="18" t="e">
        <f>IF(ISERROR(LEFT(TRIM(申込!AJ36),FIND("　",TRIM(申込!AJ36)))),LEFT(TRIM(申込!AJ36),FIND(" ",TRIM(申込!AJ36))),LEFT(TRIM(申込!AJ36),FIND("　",TRIM(申込!AJ36))))</f>
        <v>#VALUE!</v>
      </c>
      <c r="AC3" s="18" t="e">
        <f>IF(ISERROR(RIGHT(TRIM(申込!AJ36),FIND("　",TRIM(申込!AJ36))-1)),TRIM(RIGHT(TRIM(申込!AJ36),LEN(申込!AJ36)-FIND(" ",TRIM(申込!AJ36)))),TRIM(RIGHT(TRIM(申込!AJ36),LEN(申込!AJ36)-FIND("　",TRIM(申込!AJ36)))))</f>
        <v>#VALUE!</v>
      </c>
      <c r="AD3" s="18" t="str">
        <f>PROPER(ASC(TRIM(申込!J37)))</f>
        <v/>
      </c>
      <c r="AE3" s="18" t="e">
        <f>IF(ISERROR(LEFT(TRIM(申込!P37),FIND("　",TRIM(申込!P37)))),LEFT(TRIM(申込!P37),FIND(" ",TRIM(申込!P37))),LEFT(TRIM(申込!P37),FIND("　",TRIM(申込!P37))))</f>
        <v>#VALUE!</v>
      </c>
      <c r="AF3" s="18" t="e">
        <f>IF(ISERROR(RIGHT(TRIM(申込!P37),FIND("　",TRIM(申込!P37))-1)),TRIM(RIGHT(TRIM(申込!P37),LEN(申込!P37)-FIND(" ",TRIM(申込!P37)))),TRIM(RIGHT(TRIM(申込!P37),LEN(申込!P37)-FIND("　",TRIM(申込!P37)))))</f>
        <v>#VALUE!</v>
      </c>
      <c r="AG3" s="18" t="str">
        <f>PROPER(ASC(TRIM(申込!AD37)))</f>
        <v/>
      </c>
      <c r="AH3" s="18" t="e">
        <f>IF(ISERROR(LEFT(TRIM(申込!AJ37),FIND("　",TRIM(申込!AJ37)))),LEFT(TRIM(申込!AJ37),FIND(" ",TRIM(申込!AJ37))),LEFT(TRIM(申込!AJ37),FIND("　",TRIM(申込!AJ37))))</f>
        <v>#VALUE!</v>
      </c>
      <c r="AI3" s="18" t="e">
        <f>IF(ISERROR(RIGHT(TRIM(申込!AJ37),FIND("　",TRIM(申込!AJ37))-1)),TRIM(RIGHT(TRIM(申込!AJ37),LEN(申込!AJ37)-FIND(" ",TRIM(申込!AJ37)))),TRIM(RIGHT(TRIM(申込!AJ37),LEN(申込!AJ37)-FIND("　",TRIM(申込!AJ37)))))</f>
        <v>#VALUE!</v>
      </c>
      <c r="AJ3" s="18" t="str">
        <f>PROPER(ASC(TRIM(申込!J38)))</f>
        <v/>
      </c>
      <c r="AK3" s="18" t="e">
        <f>IF(ISERROR(LEFT(TRIM(申込!P38),FIND("　",TRIM(申込!P38)))),LEFT(TRIM(申込!P38),FIND(" ",TRIM(申込!P38))),LEFT(TRIM(申込!P38),FIND("　",TRIM(申込!P38))))</f>
        <v>#VALUE!</v>
      </c>
      <c r="AL3" s="18" t="e">
        <f>IF(ISERROR(RIGHT(TRIM(申込!P38),FIND("　",TRIM(申込!P38))-1)),TRIM(RIGHT(TRIM(申込!P38),LEN(申込!P38)-FIND(" ",TRIM(申込!P38)))),TRIM(RIGHT(TRIM(申込!P38),LEN(申込!P38)-FIND("　",TRIM(申込!P38)))))</f>
        <v>#VALUE!</v>
      </c>
      <c r="AM3" s="18" t="str">
        <f>PROPER(ASC(TRIM(申込!AD38)))</f>
        <v/>
      </c>
      <c r="AN3" s="18" t="e">
        <f>IF(ISERROR(LEFT(TRIM(申込!AJ38),FIND("　",TRIM(申込!AJ38)))),LEFT(TRIM(申込!AJ38),FIND(" ",TRIM(申込!AJ38))),LEFT(TRIM(申込!AJ38),FIND("　",TRIM(申込!AJ38))))</f>
        <v>#VALUE!</v>
      </c>
      <c r="AO3" s="18" t="e">
        <f>IF(ISERROR(RIGHT(TRIM(申込!AJ38),FIND("　",TRIM(申込!AJ38))-1)),TRIM(RIGHT(TRIM(申込!AJ38),LEN(申込!AJ38)-FIND(" ",TRIM(申込!AJ38)))),TRIM(RIGHT(TRIM(申込!AJ38),LEN(申込!AJ38)-FIND("　",TRIM(申込!AJ38)))))</f>
        <v>#VALUE!</v>
      </c>
      <c r="AP3" s="18" t="str">
        <f>PROPER(ASC(TRIM(申込!J39)))</f>
        <v/>
      </c>
      <c r="AQ3" s="18" t="e">
        <f>IF(ISERROR(LEFT(TRIM(申込!P39),FIND("　",TRIM(申込!P39)))),LEFT(TRIM(申込!P39),FIND(" ",TRIM(申込!P39))),LEFT(TRIM(申込!P39),FIND("　",TRIM(申込!P39))))</f>
        <v>#VALUE!</v>
      </c>
      <c r="AR3" s="18" t="e">
        <f>IF(ISERROR(RIGHT(TRIM(申込!P39),FIND("　",TRIM(申込!P39))-1)),TRIM(RIGHT(TRIM(申込!P39),LEN(申込!P39)-FIND(" ",TRIM(申込!P39)))),TRIM(RIGHT(TRIM(申込!P39),LEN(申込!P39)-FIND("　",TRIM(申込!P39)))))</f>
        <v>#VALUE!</v>
      </c>
      <c r="AS3" s="18" t="str">
        <f>PROPER(ASC(TRIM(申込!AD39)))</f>
        <v/>
      </c>
      <c r="AT3" s="18" t="e">
        <f>IF(ISERROR(LEFT(TRIM(申込!AJ39),FIND("　",TRIM(申込!AJ39)))),LEFT(TRIM(申込!AJ39),FIND(" ",TRIM(申込!AJ39))),LEFT(TRIM(申込!AJ39),FIND("　",TRIM(申込!AJ39))))</f>
        <v>#VALUE!</v>
      </c>
      <c r="AU3" s="18" t="e">
        <f>IF(ISERROR(RIGHT(TRIM(申込!AJ39),FIND("　",TRIM(申込!AJ39))-1)),TRIM(RIGHT(TRIM(申込!AJ39),LEN(申込!AJ39)-FIND(" ",TRIM(申込!AJ39)))),TRIM(RIGHT(TRIM(申込!AJ39),LEN(申込!AJ39)-FIND("　",TRIM(申込!AJ39)))))</f>
        <v>#VALUE!</v>
      </c>
      <c r="AV3" s="18" t="str">
        <f>LEFT(申込!I41,1)</f>
        <v>未</v>
      </c>
      <c r="AW3" s="73" t="str">
        <f>TRIM(申込!O42)</f>
        <v/>
      </c>
      <c r="AX3" s="73" t="str">
        <f>TRIM(申込!Q44)</f>
        <v>右の▼をクリックして選択</v>
      </c>
      <c r="AY3" s="73" t="str">
        <f>LEFT(TRIM(申込!I46),1)</f>
        <v>未</v>
      </c>
      <c r="AZ3" s="73" t="str">
        <f>TRIM(申込!AJ48)</f>
        <v/>
      </c>
      <c r="BA3" s="73" t="str">
        <f>TRIM(申込!L48)</f>
        <v/>
      </c>
      <c r="BB3" s="19">
        <f>申込!V54</f>
        <v>700</v>
      </c>
      <c r="BC3" s="18" t="str">
        <f>TRIM(申込!K59)</f>
        <v/>
      </c>
      <c r="BD3" s="18" t="str">
        <f>TRIM(申込!K61)</f>
        <v/>
      </c>
      <c r="BE3" s="18" t="str">
        <f>ASC(TRIM(申込!AF61))</f>
        <v/>
      </c>
      <c r="BF3" s="72" t="str">
        <f>TRIM(申込!V68)</f>
        <v>3</v>
      </c>
      <c r="BG3" s="72" t="str">
        <f>TRIM(申込!Y68)</f>
        <v/>
      </c>
      <c r="BH3" s="20" t="str">
        <f>TRIM(申込!AB68)</f>
        <v/>
      </c>
    </row>
  </sheetData>
  <sheetProtection algorithmName="SHA-512" hashValue="9iqm3g9UcL99CIE4gRM1pBYnMi5T4l94+zkVVrUoWXIxyD5R97StwUb2brNnvhLbrJl5aHC42SHKHLZn5k6oZw==" saltValue="ZWFRiH30okUqDsuIjks7vA=="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L32"/>
  <sheetViews>
    <sheetView zoomScale="75" zoomScaleNormal="75" workbookViewId="0"/>
  </sheetViews>
  <sheetFormatPr defaultRowHeight="13.5" x14ac:dyDescent="0.15"/>
  <cols>
    <col min="1" max="1" width="4.625" style="83" customWidth="1"/>
    <col min="2" max="2" width="11.625" style="83" bestFit="1" customWidth="1"/>
    <col min="3" max="3" width="4.625" style="83" customWidth="1"/>
    <col min="4" max="4" width="3.625" style="83" customWidth="1"/>
    <col min="5" max="5" width="12.875" style="83" bestFit="1" customWidth="1"/>
    <col min="6" max="6" width="4.625" style="83" customWidth="1"/>
    <col min="7" max="7" width="3.625" style="83" customWidth="1"/>
    <col min="8" max="8" width="9" style="83"/>
    <col min="9" max="9" width="4.625" style="83" customWidth="1"/>
    <col min="10" max="10" width="4.375" style="83" customWidth="1"/>
    <col min="11" max="11" width="9" style="83"/>
    <col min="12" max="12" width="139.125" style="83" bestFit="1" customWidth="1"/>
    <col min="13" max="256" width="9" style="83"/>
    <col min="257" max="257" width="4.625" style="83" customWidth="1"/>
    <col min="258" max="258" width="11.625" style="83" bestFit="1" customWidth="1"/>
    <col min="259" max="259" width="4.625" style="83" customWidth="1"/>
    <col min="260" max="260" width="3.625" style="83" customWidth="1"/>
    <col min="261" max="261" width="12.875" style="83" bestFit="1" customWidth="1"/>
    <col min="262" max="262" width="4.625" style="83" customWidth="1"/>
    <col min="263" max="263" width="3.625" style="83" customWidth="1"/>
    <col min="264" max="264" width="9" style="83"/>
    <col min="265" max="265" width="4.625" style="83" customWidth="1"/>
    <col min="266" max="512" width="9" style="83"/>
    <col min="513" max="513" width="4.625" style="83" customWidth="1"/>
    <col min="514" max="514" width="11.625" style="83" bestFit="1" customWidth="1"/>
    <col min="515" max="515" width="4.625" style="83" customWidth="1"/>
    <col min="516" max="516" width="3.625" style="83" customWidth="1"/>
    <col min="517" max="517" width="12.875" style="83" bestFit="1" customWidth="1"/>
    <col min="518" max="518" width="4.625" style="83" customWidth="1"/>
    <col min="519" max="519" width="3.625" style="83" customWidth="1"/>
    <col min="520" max="520" width="9" style="83"/>
    <col min="521" max="521" width="4.625" style="83" customWidth="1"/>
    <col min="522" max="768" width="9" style="83"/>
    <col min="769" max="769" width="4.625" style="83" customWidth="1"/>
    <col min="770" max="770" width="11.625" style="83" bestFit="1" customWidth="1"/>
    <col min="771" max="771" width="4.625" style="83" customWidth="1"/>
    <col min="772" max="772" width="3.625" style="83" customWidth="1"/>
    <col min="773" max="773" width="12.875" style="83" bestFit="1" customWidth="1"/>
    <col min="774" max="774" width="4.625" style="83" customWidth="1"/>
    <col min="775" max="775" width="3.625" style="83" customWidth="1"/>
    <col min="776" max="776" width="9" style="83"/>
    <col min="777" max="777" width="4.625" style="83" customWidth="1"/>
    <col min="778" max="1024" width="9" style="83"/>
    <col min="1025" max="1025" width="4.625" style="83" customWidth="1"/>
    <col min="1026" max="1026" width="11.625" style="83" bestFit="1" customWidth="1"/>
    <col min="1027" max="1027" width="4.625" style="83" customWidth="1"/>
    <col min="1028" max="1028" width="3.625" style="83" customWidth="1"/>
    <col min="1029" max="1029" width="12.875" style="83" bestFit="1" customWidth="1"/>
    <col min="1030" max="1030" width="4.625" style="83" customWidth="1"/>
    <col min="1031" max="1031" width="3.625" style="83" customWidth="1"/>
    <col min="1032" max="1032" width="9" style="83"/>
    <col min="1033" max="1033" width="4.625" style="83" customWidth="1"/>
    <col min="1034" max="1280" width="9" style="83"/>
    <col min="1281" max="1281" width="4.625" style="83" customWidth="1"/>
    <col min="1282" max="1282" width="11.625" style="83" bestFit="1" customWidth="1"/>
    <col min="1283" max="1283" width="4.625" style="83" customWidth="1"/>
    <col min="1284" max="1284" width="3.625" style="83" customWidth="1"/>
    <col min="1285" max="1285" width="12.875" style="83" bestFit="1" customWidth="1"/>
    <col min="1286" max="1286" width="4.625" style="83" customWidth="1"/>
    <col min="1287" max="1287" width="3.625" style="83" customWidth="1"/>
    <col min="1288" max="1288" width="9" style="83"/>
    <col min="1289" max="1289" width="4.625" style="83" customWidth="1"/>
    <col min="1290" max="1536" width="9" style="83"/>
    <col min="1537" max="1537" width="4.625" style="83" customWidth="1"/>
    <col min="1538" max="1538" width="11.625" style="83" bestFit="1" customWidth="1"/>
    <col min="1539" max="1539" width="4.625" style="83" customWidth="1"/>
    <col min="1540" max="1540" width="3.625" style="83" customWidth="1"/>
    <col min="1541" max="1541" width="12.875" style="83" bestFit="1" customWidth="1"/>
    <col min="1542" max="1542" width="4.625" style="83" customWidth="1"/>
    <col min="1543" max="1543" width="3.625" style="83" customWidth="1"/>
    <col min="1544" max="1544" width="9" style="83"/>
    <col min="1545" max="1545" width="4.625" style="83" customWidth="1"/>
    <col min="1546" max="1792" width="9" style="83"/>
    <col min="1793" max="1793" width="4.625" style="83" customWidth="1"/>
    <col min="1794" max="1794" width="11.625" style="83" bestFit="1" customWidth="1"/>
    <col min="1795" max="1795" width="4.625" style="83" customWidth="1"/>
    <col min="1796" max="1796" width="3.625" style="83" customWidth="1"/>
    <col min="1797" max="1797" width="12.875" style="83" bestFit="1" customWidth="1"/>
    <col min="1798" max="1798" width="4.625" style="83" customWidth="1"/>
    <col min="1799" max="1799" width="3.625" style="83" customWidth="1"/>
    <col min="1800" max="1800" width="9" style="83"/>
    <col min="1801" max="1801" width="4.625" style="83" customWidth="1"/>
    <col min="1802" max="2048" width="9" style="83"/>
    <col min="2049" max="2049" width="4.625" style="83" customWidth="1"/>
    <col min="2050" max="2050" width="11.625" style="83" bestFit="1" customWidth="1"/>
    <col min="2051" max="2051" width="4.625" style="83" customWidth="1"/>
    <col min="2052" max="2052" width="3.625" style="83" customWidth="1"/>
    <col min="2053" max="2053" width="12.875" style="83" bestFit="1" customWidth="1"/>
    <col min="2054" max="2054" width="4.625" style="83" customWidth="1"/>
    <col min="2055" max="2055" width="3.625" style="83" customWidth="1"/>
    <col min="2056" max="2056" width="9" style="83"/>
    <col min="2057" max="2057" width="4.625" style="83" customWidth="1"/>
    <col min="2058" max="2304" width="9" style="83"/>
    <col min="2305" max="2305" width="4.625" style="83" customWidth="1"/>
    <col min="2306" max="2306" width="11.625" style="83" bestFit="1" customWidth="1"/>
    <col min="2307" max="2307" width="4.625" style="83" customWidth="1"/>
    <col min="2308" max="2308" width="3.625" style="83" customWidth="1"/>
    <col min="2309" max="2309" width="12.875" style="83" bestFit="1" customWidth="1"/>
    <col min="2310" max="2310" width="4.625" style="83" customWidth="1"/>
    <col min="2311" max="2311" width="3.625" style="83" customWidth="1"/>
    <col min="2312" max="2312" width="9" style="83"/>
    <col min="2313" max="2313" width="4.625" style="83" customWidth="1"/>
    <col min="2314" max="2560" width="9" style="83"/>
    <col min="2561" max="2561" width="4.625" style="83" customWidth="1"/>
    <col min="2562" max="2562" width="11.625" style="83" bestFit="1" customWidth="1"/>
    <col min="2563" max="2563" width="4.625" style="83" customWidth="1"/>
    <col min="2564" max="2564" width="3.625" style="83" customWidth="1"/>
    <col min="2565" max="2565" width="12.875" style="83" bestFit="1" customWidth="1"/>
    <col min="2566" max="2566" width="4.625" style="83" customWidth="1"/>
    <col min="2567" max="2567" width="3.625" style="83" customWidth="1"/>
    <col min="2568" max="2568" width="9" style="83"/>
    <col min="2569" max="2569" width="4.625" style="83" customWidth="1"/>
    <col min="2570" max="2816" width="9" style="83"/>
    <col min="2817" max="2817" width="4.625" style="83" customWidth="1"/>
    <col min="2818" max="2818" width="11.625" style="83" bestFit="1" customWidth="1"/>
    <col min="2819" max="2819" width="4.625" style="83" customWidth="1"/>
    <col min="2820" max="2820" width="3.625" style="83" customWidth="1"/>
    <col min="2821" max="2821" width="12.875" style="83" bestFit="1" customWidth="1"/>
    <col min="2822" max="2822" width="4.625" style="83" customWidth="1"/>
    <col min="2823" max="2823" width="3.625" style="83" customWidth="1"/>
    <col min="2824" max="2824" width="9" style="83"/>
    <col min="2825" max="2825" width="4.625" style="83" customWidth="1"/>
    <col min="2826" max="3072" width="9" style="83"/>
    <col min="3073" max="3073" width="4.625" style="83" customWidth="1"/>
    <col min="3074" max="3074" width="11.625" style="83" bestFit="1" customWidth="1"/>
    <col min="3075" max="3075" width="4.625" style="83" customWidth="1"/>
    <col min="3076" max="3076" width="3.625" style="83" customWidth="1"/>
    <col min="3077" max="3077" width="12.875" style="83" bestFit="1" customWidth="1"/>
    <col min="3078" max="3078" width="4.625" style="83" customWidth="1"/>
    <col min="3079" max="3079" width="3.625" style="83" customWidth="1"/>
    <col min="3080" max="3080" width="9" style="83"/>
    <col min="3081" max="3081" width="4.625" style="83" customWidth="1"/>
    <col min="3082" max="3328" width="9" style="83"/>
    <col min="3329" max="3329" width="4.625" style="83" customWidth="1"/>
    <col min="3330" max="3330" width="11.625" style="83" bestFit="1" customWidth="1"/>
    <col min="3331" max="3331" width="4.625" style="83" customWidth="1"/>
    <col min="3332" max="3332" width="3.625" style="83" customWidth="1"/>
    <col min="3333" max="3333" width="12.875" style="83" bestFit="1" customWidth="1"/>
    <col min="3334" max="3334" width="4.625" style="83" customWidth="1"/>
    <col min="3335" max="3335" width="3.625" style="83" customWidth="1"/>
    <col min="3336" max="3336" width="9" style="83"/>
    <col min="3337" max="3337" width="4.625" style="83" customWidth="1"/>
    <col min="3338" max="3584" width="9" style="83"/>
    <col min="3585" max="3585" width="4.625" style="83" customWidth="1"/>
    <col min="3586" max="3586" width="11.625" style="83" bestFit="1" customWidth="1"/>
    <col min="3587" max="3587" width="4.625" style="83" customWidth="1"/>
    <col min="3588" max="3588" width="3.625" style="83" customWidth="1"/>
    <col min="3589" max="3589" width="12.875" style="83" bestFit="1" customWidth="1"/>
    <col min="3590" max="3590" width="4.625" style="83" customWidth="1"/>
    <col min="3591" max="3591" width="3.625" style="83" customWidth="1"/>
    <col min="3592" max="3592" width="9" style="83"/>
    <col min="3593" max="3593" width="4.625" style="83" customWidth="1"/>
    <col min="3594" max="3840" width="9" style="83"/>
    <col min="3841" max="3841" width="4.625" style="83" customWidth="1"/>
    <col min="3842" max="3842" width="11.625" style="83" bestFit="1" customWidth="1"/>
    <col min="3843" max="3843" width="4.625" style="83" customWidth="1"/>
    <col min="3844" max="3844" width="3.625" style="83" customWidth="1"/>
    <col min="3845" max="3845" width="12.875" style="83" bestFit="1" customWidth="1"/>
    <col min="3846" max="3846" width="4.625" style="83" customWidth="1"/>
    <col min="3847" max="3847" width="3.625" style="83" customWidth="1"/>
    <col min="3848" max="3848" width="9" style="83"/>
    <col min="3849" max="3849" width="4.625" style="83" customWidth="1"/>
    <col min="3850" max="4096" width="9" style="83"/>
    <col min="4097" max="4097" width="4.625" style="83" customWidth="1"/>
    <col min="4098" max="4098" width="11.625" style="83" bestFit="1" customWidth="1"/>
    <col min="4099" max="4099" width="4.625" style="83" customWidth="1"/>
    <col min="4100" max="4100" width="3.625" style="83" customWidth="1"/>
    <col min="4101" max="4101" width="12.875" style="83" bestFit="1" customWidth="1"/>
    <col min="4102" max="4102" width="4.625" style="83" customWidth="1"/>
    <col min="4103" max="4103" width="3.625" style="83" customWidth="1"/>
    <col min="4104" max="4104" width="9" style="83"/>
    <col min="4105" max="4105" width="4.625" style="83" customWidth="1"/>
    <col min="4106" max="4352" width="9" style="83"/>
    <col min="4353" max="4353" width="4.625" style="83" customWidth="1"/>
    <col min="4354" max="4354" width="11.625" style="83" bestFit="1" customWidth="1"/>
    <col min="4355" max="4355" width="4.625" style="83" customWidth="1"/>
    <col min="4356" max="4356" width="3.625" style="83" customWidth="1"/>
    <col min="4357" max="4357" width="12.875" style="83" bestFit="1" customWidth="1"/>
    <col min="4358" max="4358" width="4.625" style="83" customWidth="1"/>
    <col min="4359" max="4359" width="3.625" style="83" customWidth="1"/>
    <col min="4360" max="4360" width="9" style="83"/>
    <col min="4361" max="4361" width="4.625" style="83" customWidth="1"/>
    <col min="4362" max="4608" width="9" style="83"/>
    <col min="4609" max="4609" width="4.625" style="83" customWidth="1"/>
    <col min="4610" max="4610" width="11.625" style="83" bestFit="1" customWidth="1"/>
    <col min="4611" max="4611" width="4.625" style="83" customWidth="1"/>
    <col min="4612" max="4612" width="3.625" style="83" customWidth="1"/>
    <col min="4613" max="4613" width="12.875" style="83" bestFit="1" customWidth="1"/>
    <col min="4614" max="4614" width="4.625" style="83" customWidth="1"/>
    <col min="4615" max="4615" width="3.625" style="83" customWidth="1"/>
    <col min="4616" max="4616" width="9" style="83"/>
    <col min="4617" max="4617" width="4.625" style="83" customWidth="1"/>
    <col min="4618" max="4864" width="9" style="83"/>
    <col min="4865" max="4865" width="4.625" style="83" customWidth="1"/>
    <col min="4866" max="4866" width="11.625" style="83" bestFit="1" customWidth="1"/>
    <col min="4867" max="4867" width="4.625" style="83" customWidth="1"/>
    <col min="4868" max="4868" width="3.625" style="83" customWidth="1"/>
    <col min="4869" max="4869" width="12.875" style="83" bestFit="1" customWidth="1"/>
    <col min="4870" max="4870" width="4.625" style="83" customWidth="1"/>
    <col min="4871" max="4871" width="3.625" style="83" customWidth="1"/>
    <col min="4872" max="4872" width="9" style="83"/>
    <col min="4873" max="4873" width="4.625" style="83" customWidth="1"/>
    <col min="4874" max="5120" width="9" style="83"/>
    <col min="5121" max="5121" width="4.625" style="83" customWidth="1"/>
    <col min="5122" max="5122" width="11.625" style="83" bestFit="1" customWidth="1"/>
    <col min="5123" max="5123" width="4.625" style="83" customWidth="1"/>
    <col min="5124" max="5124" width="3.625" style="83" customWidth="1"/>
    <col min="5125" max="5125" width="12.875" style="83" bestFit="1" customWidth="1"/>
    <col min="5126" max="5126" width="4.625" style="83" customWidth="1"/>
    <col min="5127" max="5127" width="3.625" style="83" customWidth="1"/>
    <col min="5128" max="5128" width="9" style="83"/>
    <col min="5129" max="5129" width="4.625" style="83" customWidth="1"/>
    <col min="5130" max="5376" width="9" style="83"/>
    <col min="5377" max="5377" width="4.625" style="83" customWidth="1"/>
    <col min="5378" max="5378" width="11.625" style="83" bestFit="1" customWidth="1"/>
    <col min="5379" max="5379" width="4.625" style="83" customWidth="1"/>
    <col min="5380" max="5380" width="3.625" style="83" customWidth="1"/>
    <col min="5381" max="5381" width="12.875" style="83" bestFit="1" customWidth="1"/>
    <col min="5382" max="5382" width="4.625" style="83" customWidth="1"/>
    <col min="5383" max="5383" width="3.625" style="83" customWidth="1"/>
    <col min="5384" max="5384" width="9" style="83"/>
    <col min="5385" max="5385" width="4.625" style="83" customWidth="1"/>
    <col min="5386" max="5632" width="9" style="83"/>
    <col min="5633" max="5633" width="4.625" style="83" customWidth="1"/>
    <col min="5634" max="5634" width="11.625" style="83" bestFit="1" customWidth="1"/>
    <col min="5635" max="5635" width="4.625" style="83" customWidth="1"/>
    <col min="5636" max="5636" width="3.625" style="83" customWidth="1"/>
    <col min="5637" max="5637" width="12.875" style="83" bestFit="1" customWidth="1"/>
    <col min="5638" max="5638" width="4.625" style="83" customWidth="1"/>
    <col min="5639" max="5639" width="3.625" style="83" customWidth="1"/>
    <col min="5640" max="5640" width="9" style="83"/>
    <col min="5641" max="5641" width="4.625" style="83" customWidth="1"/>
    <col min="5642" max="5888" width="9" style="83"/>
    <col min="5889" max="5889" width="4.625" style="83" customWidth="1"/>
    <col min="5890" max="5890" width="11.625" style="83" bestFit="1" customWidth="1"/>
    <col min="5891" max="5891" width="4.625" style="83" customWidth="1"/>
    <col min="5892" max="5892" width="3.625" style="83" customWidth="1"/>
    <col min="5893" max="5893" width="12.875" style="83" bestFit="1" customWidth="1"/>
    <col min="5894" max="5894" width="4.625" style="83" customWidth="1"/>
    <col min="5895" max="5895" width="3.625" style="83" customWidth="1"/>
    <col min="5896" max="5896" width="9" style="83"/>
    <col min="5897" max="5897" width="4.625" style="83" customWidth="1"/>
    <col min="5898" max="6144" width="9" style="83"/>
    <col min="6145" max="6145" width="4.625" style="83" customWidth="1"/>
    <col min="6146" max="6146" width="11.625" style="83" bestFit="1" customWidth="1"/>
    <col min="6147" max="6147" width="4.625" style="83" customWidth="1"/>
    <col min="6148" max="6148" width="3.625" style="83" customWidth="1"/>
    <col min="6149" max="6149" width="12.875" style="83" bestFit="1" customWidth="1"/>
    <col min="6150" max="6150" width="4.625" style="83" customWidth="1"/>
    <col min="6151" max="6151" width="3.625" style="83" customWidth="1"/>
    <col min="6152" max="6152" width="9" style="83"/>
    <col min="6153" max="6153" width="4.625" style="83" customWidth="1"/>
    <col min="6154" max="6400" width="9" style="83"/>
    <col min="6401" max="6401" width="4.625" style="83" customWidth="1"/>
    <col min="6402" max="6402" width="11.625" style="83" bestFit="1" customWidth="1"/>
    <col min="6403" max="6403" width="4.625" style="83" customWidth="1"/>
    <col min="6404" max="6404" width="3.625" style="83" customWidth="1"/>
    <col min="6405" max="6405" width="12.875" style="83" bestFit="1" customWidth="1"/>
    <col min="6406" max="6406" width="4.625" style="83" customWidth="1"/>
    <col min="6407" max="6407" width="3.625" style="83" customWidth="1"/>
    <col min="6408" max="6408" width="9" style="83"/>
    <col min="6409" max="6409" width="4.625" style="83" customWidth="1"/>
    <col min="6410" max="6656" width="9" style="83"/>
    <col min="6657" max="6657" width="4.625" style="83" customWidth="1"/>
    <col min="6658" max="6658" width="11.625" style="83" bestFit="1" customWidth="1"/>
    <col min="6659" max="6659" width="4.625" style="83" customWidth="1"/>
    <col min="6660" max="6660" width="3.625" style="83" customWidth="1"/>
    <col min="6661" max="6661" width="12.875" style="83" bestFit="1" customWidth="1"/>
    <col min="6662" max="6662" width="4.625" style="83" customWidth="1"/>
    <col min="6663" max="6663" width="3.625" style="83" customWidth="1"/>
    <col min="6664" max="6664" width="9" style="83"/>
    <col min="6665" max="6665" width="4.625" style="83" customWidth="1"/>
    <col min="6666" max="6912" width="9" style="83"/>
    <col min="6913" max="6913" width="4.625" style="83" customWidth="1"/>
    <col min="6914" max="6914" width="11.625" style="83" bestFit="1" customWidth="1"/>
    <col min="6915" max="6915" width="4.625" style="83" customWidth="1"/>
    <col min="6916" max="6916" width="3.625" style="83" customWidth="1"/>
    <col min="6917" max="6917" width="12.875" style="83" bestFit="1" customWidth="1"/>
    <col min="6918" max="6918" width="4.625" style="83" customWidth="1"/>
    <col min="6919" max="6919" width="3.625" style="83" customWidth="1"/>
    <col min="6920" max="6920" width="9" style="83"/>
    <col min="6921" max="6921" width="4.625" style="83" customWidth="1"/>
    <col min="6922" max="7168" width="9" style="83"/>
    <col min="7169" max="7169" width="4.625" style="83" customWidth="1"/>
    <col min="7170" max="7170" width="11.625" style="83" bestFit="1" customWidth="1"/>
    <col min="7171" max="7171" width="4.625" style="83" customWidth="1"/>
    <col min="7172" max="7172" width="3.625" style="83" customWidth="1"/>
    <col min="7173" max="7173" width="12.875" style="83" bestFit="1" customWidth="1"/>
    <col min="7174" max="7174" width="4.625" style="83" customWidth="1"/>
    <col min="7175" max="7175" width="3.625" style="83" customWidth="1"/>
    <col min="7176" max="7176" width="9" style="83"/>
    <col min="7177" max="7177" width="4.625" style="83" customWidth="1"/>
    <col min="7178" max="7424" width="9" style="83"/>
    <col min="7425" max="7425" width="4.625" style="83" customWidth="1"/>
    <col min="7426" max="7426" width="11.625" style="83" bestFit="1" customWidth="1"/>
    <col min="7427" max="7427" width="4.625" style="83" customWidth="1"/>
    <col min="7428" max="7428" width="3.625" style="83" customWidth="1"/>
    <col min="7429" max="7429" width="12.875" style="83" bestFit="1" customWidth="1"/>
    <col min="7430" max="7430" width="4.625" style="83" customWidth="1"/>
    <col min="7431" max="7431" width="3.625" style="83" customWidth="1"/>
    <col min="7432" max="7432" width="9" style="83"/>
    <col min="7433" max="7433" width="4.625" style="83" customWidth="1"/>
    <col min="7434" max="7680" width="9" style="83"/>
    <col min="7681" max="7681" width="4.625" style="83" customWidth="1"/>
    <col min="7682" max="7682" width="11.625" style="83" bestFit="1" customWidth="1"/>
    <col min="7683" max="7683" width="4.625" style="83" customWidth="1"/>
    <col min="7684" max="7684" width="3.625" style="83" customWidth="1"/>
    <col min="7685" max="7685" width="12.875" style="83" bestFit="1" customWidth="1"/>
    <col min="7686" max="7686" width="4.625" style="83" customWidth="1"/>
    <col min="7687" max="7687" width="3.625" style="83" customWidth="1"/>
    <col min="7688" max="7688" width="9" style="83"/>
    <col min="7689" max="7689" width="4.625" style="83" customWidth="1"/>
    <col min="7690" max="7936" width="9" style="83"/>
    <col min="7937" max="7937" width="4.625" style="83" customWidth="1"/>
    <col min="7938" max="7938" width="11.625" style="83" bestFit="1" customWidth="1"/>
    <col min="7939" max="7939" width="4.625" style="83" customWidth="1"/>
    <col min="7940" max="7940" width="3.625" style="83" customWidth="1"/>
    <col min="7941" max="7941" width="12.875" style="83" bestFit="1" customWidth="1"/>
    <col min="7942" max="7942" width="4.625" style="83" customWidth="1"/>
    <col min="7943" max="7943" width="3.625" style="83" customWidth="1"/>
    <col min="7944" max="7944" width="9" style="83"/>
    <col min="7945" max="7945" width="4.625" style="83" customWidth="1"/>
    <col min="7946" max="8192" width="9" style="83"/>
    <col min="8193" max="8193" width="4.625" style="83" customWidth="1"/>
    <col min="8194" max="8194" width="11.625" style="83" bestFit="1" customWidth="1"/>
    <col min="8195" max="8195" width="4.625" style="83" customWidth="1"/>
    <col min="8196" max="8196" width="3.625" style="83" customWidth="1"/>
    <col min="8197" max="8197" width="12.875" style="83" bestFit="1" customWidth="1"/>
    <col min="8198" max="8198" width="4.625" style="83" customWidth="1"/>
    <col min="8199" max="8199" width="3.625" style="83" customWidth="1"/>
    <col min="8200" max="8200" width="9" style="83"/>
    <col min="8201" max="8201" width="4.625" style="83" customWidth="1"/>
    <col min="8202" max="8448" width="9" style="83"/>
    <col min="8449" max="8449" width="4.625" style="83" customWidth="1"/>
    <col min="8450" max="8450" width="11.625" style="83" bestFit="1" customWidth="1"/>
    <col min="8451" max="8451" width="4.625" style="83" customWidth="1"/>
    <col min="8452" max="8452" width="3.625" style="83" customWidth="1"/>
    <col min="8453" max="8453" width="12.875" style="83" bestFit="1" customWidth="1"/>
    <col min="8454" max="8454" width="4.625" style="83" customWidth="1"/>
    <col min="8455" max="8455" width="3.625" style="83" customWidth="1"/>
    <col min="8456" max="8456" width="9" style="83"/>
    <col min="8457" max="8457" width="4.625" style="83" customWidth="1"/>
    <col min="8458" max="8704" width="9" style="83"/>
    <col min="8705" max="8705" width="4.625" style="83" customWidth="1"/>
    <col min="8706" max="8706" width="11.625" style="83" bestFit="1" customWidth="1"/>
    <col min="8707" max="8707" width="4.625" style="83" customWidth="1"/>
    <col min="8708" max="8708" width="3.625" style="83" customWidth="1"/>
    <col min="8709" max="8709" width="12.875" style="83" bestFit="1" customWidth="1"/>
    <col min="8710" max="8710" width="4.625" style="83" customWidth="1"/>
    <col min="8711" max="8711" width="3.625" style="83" customWidth="1"/>
    <col min="8712" max="8712" width="9" style="83"/>
    <col min="8713" max="8713" width="4.625" style="83" customWidth="1"/>
    <col min="8714" max="8960" width="9" style="83"/>
    <col min="8961" max="8961" width="4.625" style="83" customWidth="1"/>
    <col min="8962" max="8962" width="11.625" style="83" bestFit="1" customWidth="1"/>
    <col min="8963" max="8963" width="4.625" style="83" customWidth="1"/>
    <col min="8964" max="8964" width="3.625" style="83" customWidth="1"/>
    <col min="8965" max="8965" width="12.875" style="83" bestFit="1" customWidth="1"/>
    <col min="8966" max="8966" width="4.625" style="83" customWidth="1"/>
    <col min="8967" max="8967" width="3.625" style="83" customWidth="1"/>
    <col min="8968" max="8968" width="9" style="83"/>
    <col min="8969" max="8969" width="4.625" style="83" customWidth="1"/>
    <col min="8970" max="9216" width="9" style="83"/>
    <col min="9217" max="9217" width="4.625" style="83" customWidth="1"/>
    <col min="9218" max="9218" width="11.625" style="83" bestFit="1" customWidth="1"/>
    <col min="9219" max="9219" width="4.625" style="83" customWidth="1"/>
    <col min="9220" max="9220" width="3.625" style="83" customWidth="1"/>
    <col min="9221" max="9221" width="12.875" style="83" bestFit="1" customWidth="1"/>
    <col min="9222" max="9222" width="4.625" style="83" customWidth="1"/>
    <col min="9223" max="9223" width="3.625" style="83" customWidth="1"/>
    <col min="9224" max="9224" width="9" style="83"/>
    <col min="9225" max="9225" width="4.625" style="83" customWidth="1"/>
    <col min="9226" max="9472" width="9" style="83"/>
    <col min="9473" max="9473" width="4.625" style="83" customWidth="1"/>
    <col min="9474" max="9474" width="11.625" style="83" bestFit="1" customWidth="1"/>
    <col min="9475" max="9475" width="4.625" style="83" customWidth="1"/>
    <col min="9476" max="9476" width="3.625" style="83" customWidth="1"/>
    <col min="9477" max="9477" width="12.875" style="83" bestFit="1" customWidth="1"/>
    <col min="9478" max="9478" width="4.625" style="83" customWidth="1"/>
    <col min="9479" max="9479" width="3.625" style="83" customWidth="1"/>
    <col min="9480" max="9480" width="9" style="83"/>
    <col min="9481" max="9481" width="4.625" style="83" customWidth="1"/>
    <col min="9482" max="9728" width="9" style="83"/>
    <col min="9729" max="9729" width="4.625" style="83" customWidth="1"/>
    <col min="9730" max="9730" width="11.625" style="83" bestFit="1" customWidth="1"/>
    <col min="9731" max="9731" width="4.625" style="83" customWidth="1"/>
    <col min="9732" max="9732" width="3.625" style="83" customWidth="1"/>
    <col min="9733" max="9733" width="12.875" style="83" bestFit="1" customWidth="1"/>
    <col min="9734" max="9734" width="4.625" style="83" customWidth="1"/>
    <col min="9735" max="9735" width="3.625" style="83" customWidth="1"/>
    <col min="9736" max="9736" width="9" style="83"/>
    <col min="9737" max="9737" width="4.625" style="83" customWidth="1"/>
    <col min="9738" max="9984" width="9" style="83"/>
    <col min="9985" max="9985" width="4.625" style="83" customWidth="1"/>
    <col min="9986" max="9986" width="11.625" style="83" bestFit="1" customWidth="1"/>
    <col min="9987" max="9987" width="4.625" style="83" customWidth="1"/>
    <col min="9988" max="9988" width="3.625" style="83" customWidth="1"/>
    <col min="9989" max="9989" width="12.875" style="83" bestFit="1" customWidth="1"/>
    <col min="9990" max="9990" width="4.625" style="83" customWidth="1"/>
    <col min="9991" max="9991" width="3.625" style="83" customWidth="1"/>
    <col min="9992" max="9992" width="9" style="83"/>
    <col min="9993" max="9993" width="4.625" style="83" customWidth="1"/>
    <col min="9994" max="10240" width="9" style="83"/>
    <col min="10241" max="10241" width="4.625" style="83" customWidth="1"/>
    <col min="10242" max="10242" width="11.625" style="83" bestFit="1" customWidth="1"/>
    <col min="10243" max="10243" width="4.625" style="83" customWidth="1"/>
    <col min="10244" max="10244" width="3.625" style="83" customWidth="1"/>
    <col min="10245" max="10245" width="12.875" style="83" bestFit="1" customWidth="1"/>
    <col min="10246" max="10246" width="4.625" style="83" customWidth="1"/>
    <col min="10247" max="10247" width="3.625" style="83" customWidth="1"/>
    <col min="10248" max="10248" width="9" style="83"/>
    <col min="10249" max="10249" width="4.625" style="83" customWidth="1"/>
    <col min="10250" max="10496" width="9" style="83"/>
    <col min="10497" max="10497" width="4.625" style="83" customWidth="1"/>
    <col min="10498" max="10498" width="11.625" style="83" bestFit="1" customWidth="1"/>
    <col min="10499" max="10499" width="4.625" style="83" customWidth="1"/>
    <col min="10500" max="10500" width="3.625" style="83" customWidth="1"/>
    <col min="10501" max="10501" width="12.875" style="83" bestFit="1" customWidth="1"/>
    <col min="10502" max="10502" width="4.625" style="83" customWidth="1"/>
    <col min="10503" max="10503" width="3.625" style="83" customWidth="1"/>
    <col min="10504" max="10504" width="9" style="83"/>
    <col min="10505" max="10505" width="4.625" style="83" customWidth="1"/>
    <col min="10506" max="10752" width="9" style="83"/>
    <col min="10753" max="10753" width="4.625" style="83" customWidth="1"/>
    <col min="10754" max="10754" width="11.625" style="83" bestFit="1" customWidth="1"/>
    <col min="10755" max="10755" width="4.625" style="83" customWidth="1"/>
    <col min="10756" max="10756" width="3.625" style="83" customWidth="1"/>
    <col min="10757" max="10757" width="12.875" style="83" bestFit="1" customWidth="1"/>
    <col min="10758" max="10758" width="4.625" style="83" customWidth="1"/>
    <col min="10759" max="10759" width="3.625" style="83" customWidth="1"/>
    <col min="10760" max="10760" width="9" style="83"/>
    <col min="10761" max="10761" width="4.625" style="83" customWidth="1"/>
    <col min="10762" max="11008" width="9" style="83"/>
    <col min="11009" max="11009" width="4.625" style="83" customWidth="1"/>
    <col min="11010" max="11010" width="11.625" style="83" bestFit="1" customWidth="1"/>
    <col min="11011" max="11011" width="4.625" style="83" customWidth="1"/>
    <col min="11012" max="11012" width="3.625" style="83" customWidth="1"/>
    <col min="11013" max="11013" width="12.875" style="83" bestFit="1" customWidth="1"/>
    <col min="11014" max="11014" width="4.625" style="83" customWidth="1"/>
    <col min="11015" max="11015" width="3.625" style="83" customWidth="1"/>
    <col min="11016" max="11016" width="9" style="83"/>
    <col min="11017" max="11017" width="4.625" style="83" customWidth="1"/>
    <col min="11018" max="11264" width="9" style="83"/>
    <col min="11265" max="11265" width="4.625" style="83" customWidth="1"/>
    <col min="11266" max="11266" width="11.625" style="83" bestFit="1" customWidth="1"/>
    <col min="11267" max="11267" width="4.625" style="83" customWidth="1"/>
    <col min="11268" max="11268" width="3.625" style="83" customWidth="1"/>
    <col min="11269" max="11269" width="12.875" style="83" bestFit="1" customWidth="1"/>
    <col min="11270" max="11270" width="4.625" style="83" customWidth="1"/>
    <col min="11271" max="11271" width="3.625" style="83" customWidth="1"/>
    <col min="11272" max="11272" width="9" style="83"/>
    <col min="11273" max="11273" width="4.625" style="83" customWidth="1"/>
    <col min="11274" max="11520" width="9" style="83"/>
    <col min="11521" max="11521" width="4.625" style="83" customWidth="1"/>
    <col min="11522" max="11522" width="11.625" style="83" bestFit="1" customWidth="1"/>
    <col min="11523" max="11523" width="4.625" style="83" customWidth="1"/>
    <col min="11524" max="11524" width="3.625" style="83" customWidth="1"/>
    <col min="11525" max="11525" width="12.875" style="83" bestFit="1" customWidth="1"/>
    <col min="11526" max="11526" width="4.625" style="83" customWidth="1"/>
    <col min="11527" max="11527" width="3.625" style="83" customWidth="1"/>
    <col min="11528" max="11528" width="9" style="83"/>
    <col min="11529" max="11529" width="4.625" style="83" customWidth="1"/>
    <col min="11530" max="11776" width="9" style="83"/>
    <col min="11777" max="11777" width="4.625" style="83" customWidth="1"/>
    <col min="11778" max="11778" width="11.625" style="83" bestFit="1" customWidth="1"/>
    <col min="11779" max="11779" width="4.625" style="83" customWidth="1"/>
    <col min="11780" max="11780" width="3.625" style="83" customWidth="1"/>
    <col min="11781" max="11781" width="12.875" style="83" bestFit="1" customWidth="1"/>
    <col min="11782" max="11782" width="4.625" style="83" customWidth="1"/>
    <col min="11783" max="11783" width="3.625" style="83" customWidth="1"/>
    <col min="11784" max="11784" width="9" style="83"/>
    <col min="11785" max="11785" width="4.625" style="83" customWidth="1"/>
    <col min="11786" max="12032" width="9" style="83"/>
    <col min="12033" max="12033" width="4.625" style="83" customWidth="1"/>
    <col min="12034" max="12034" width="11.625" style="83" bestFit="1" customWidth="1"/>
    <col min="12035" max="12035" width="4.625" style="83" customWidth="1"/>
    <col min="12036" max="12036" width="3.625" style="83" customWidth="1"/>
    <col min="12037" max="12037" width="12.875" style="83" bestFit="1" customWidth="1"/>
    <col min="12038" max="12038" width="4.625" style="83" customWidth="1"/>
    <col min="12039" max="12039" width="3.625" style="83" customWidth="1"/>
    <col min="12040" max="12040" width="9" style="83"/>
    <col min="12041" max="12041" width="4.625" style="83" customWidth="1"/>
    <col min="12042" max="12288" width="9" style="83"/>
    <col min="12289" max="12289" width="4.625" style="83" customWidth="1"/>
    <col min="12290" max="12290" width="11.625" style="83" bestFit="1" customWidth="1"/>
    <col min="12291" max="12291" width="4.625" style="83" customWidth="1"/>
    <col min="12292" max="12292" width="3.625" style="83" customWidth="1"/>
    <col min="12293" max="12293" width="12.875" style="83" bestFit="1" customWidth="1"/>
    <col min="12294" max="12294" width="4.625" style="83" customWidth="1"/>
    <col min="12295" max="12295" width="3.625" style="83" customWidth="1"/>
    <col min="12296" max="12296" width="9" style="83"/>
    <col min="12297" max="12297" width="4.625" style="83" customWidth="1"/>
    <col min="12298" max="12544" width="9" style="83"/>
    <col min="12545" max="12545" width="4.625" style="83" customWidth="1"/>
    <col min="12546" max="12546" width="11.625" style="83" bestFit="1" customWidth="1"/>
    <col min="12547" max="12547" width="4.625" style="83" customWidth="1"/>
    <col min="12548" max="12548" width="3.625" style="83" customWidth="1"/>
    <col min="12549" max="12549" width="12.875" style="83" bestFit="1" customWidth="1"/>
    <col min="12550" max="12550" width="4.625" style="83" customWidth="1"/>
    <col min="12551" max="12551" width="3.625" style="83" customWidth="1"/>
    <col min="12552" max="12552" width="9" style="83"/>
    <col min="12553" max="12553" width="4.625" style="83" customWidth="1"/>
    <col min="12554" max="12800" width="9" style="83"/>
    <col min="12801" max="12801" width="4.625" style="83" customWidth="1"/>
    <col min="12802" max="12802" width="11.625" style="83" bestFit="1" customWidth="1"/>
    <col min="12803" max="12803" width="4.625" style="83" customWidth="1"/>
    <col min="12804" max="12804" width="3.625" style="83" customWidth="1"/>
    <col min="12805" max="12805" width="12.875" style="83" bestFit="1" customWidth="1"/>
    <col min="12806" max="12806" width="4.625" style="83" customWidth="1"/>
    <col min="12807" max="12807" width="3.625" style="83" customWidth="1"/>
    <col min="12808" max="12808" width="9" style="83"/>
    <col min="12809" max="12809" width="4.625" style="83" customWidth="1"/>
    <col min="12810" max="13056" width="9" style="83"/>
    <col min="13057" max="13057" width="4.625" style="83" customWidth="1"/>
    <col min="13058" max="13058" width="11.625" style="83" bestFit="1" customWidth="1"/>
    <col min="13059" max="13059" width="4.625" style="83" customWidth="1"/>
    <col min="13060" max="13060" width="3.625" style="83" customWidth="1"/>
    <col min="13061" max="13061" width="12.875" style="83" bestFit="1" customWidth="1"/>
    <col min="13062" max="13062" width="4.625" style="83" customWidth="1"/>
    <col min="13063" max="13063" width="3.625" style="83" customWidth="1"/>
    <col min="13064" max="13064" width="9" style="83"/>
    <col min="13065" max="13065" width="4.625" style="83" customWidth="1"/>
    <col min="13066" max="13312" width="9" style="83"/>
    <col min="13313" max="13313" width="4.625" style="83" customWidth="1"/>
    <col min="13314" max="13314" width="11.625" style="83" bestFit="1" customWidth="1"/>
    <col min="13315" max="13315" width="4.625" style="83" customWidth="1"/>
    <col min="13316" max="13316" width="3.625" style="83" customWidth="1"/>
    <col min="13317" max="13317" width="12.875" style="83" bestFit="1" customWidth="1"/>
    <col min="13318" max="13318" width="4.625" style="83" customWidth="1"/>
    <col min="13319" max="13319" width="3.625" style="83" customWidth="1"/>
    <col min="13320" max="13320" width="9" style="83"/>
    <col min="13321" max="13321" width="4.625" style="83" customWidth="1"/>
    <col min="13322" max="13568" width="9" style="83"/>
    <col min="13569" max="13569" width="4.625" style="83" customWidth="1"/>
    <col min="13570" max="13570" width="11.625" style="83" bestFit="1" customWidth="1"/>
    <col min="13571" max="13571" width="4.625" style="83" customWidth="1"/>
    <col min="13572" max="13572" width="3.625" style="83" customWidth="1"/>
    <col min="13573" max="13573" width="12.875" style="83" bestFit="1" customWidth="1"/>
    <col min="13574" max="13574" width="4.625" style="83" customWidth="1"/>
    <col min="13575" max="13575" width="3.625" style="83" customWidth="1"/>
    <col min="13576" max="13576" width="9" style="83"/>
    <col min="13577" max="13577" width="4.625" style="83" customWidth="1"/>
    <col min="13578" max="13824" width="9" style="83"/>
    <col min="13825" max="13825" width="4.625" style="83" customWidth="1"/>
    <col min="13826" max="13826" width="11.625" style="83" bestFit="1" customWidth="1"/>
    <col min="13827" max="13827" width="4.625" style="83" customWidth="1"/>
    <col min="13828" max="13828" width="3.625" style="83" customWidth="1"/>
    <col min="13829" max="13829" width="12.875" style="83" bestFit="1" customWidth="1"/>
    <col min="13830" max="13830" width="4.625" style="83" customWidth="1"/>
    <col min="13831" max="13831" width="3.625" style="83" customWidth="1"/>
    <col min="13832" max="13832" width="9" style="83"/>
    <col min="13833" max="13833" width="4.625" style="83" customWidth="1"/>
    <col min="13834" max="14080" width="9" style="83"/>
    <col min="14081" max="14081" width="4.625" style="83" customWidth="1"/>
    <col min="14082" max="14082" width="11.625" style="83" bestFit="1" customWidth="1"/>
    <col min="14083" max="14083" width="4.625" style="83" customWidth="1"/>
    <col min="14084" max="14084" width="3.625" style="83" customWidth="1"/>
    <col min="14085" max="14085" width="12.875" style="83" bestFit="1" customWidth="1"/>
    <col min="14086" max="14086" width="4.625" style="83" customWidth="1"/>
    <col min="14087" max="14087" width="3.625" style="83" customWidth="1"/>
    <col min="14088" max="14088" width="9" style="83"/>
    <col min="14089" max="14089" width="4.625" style="83" customWidth="1"/>
    <col min="14090" max="14336" width="9" style="83"/>
    <col min="14337" max="14337" width="4.625" style="83" customWidth="1"/>
    <col min="14338" max="14338" width="11.625" style="83" bestFit="1" customWidth="1"/>
    <col min="14339" max="14339" width="4.625" style="83" customWidth="1"/>
    <col min="14340" max="14340" width="3.625" style="83" customWidth="1"/>
    <col min="14341" max="14341" width="12.875" style="83" bestFit="1" customWidth="1"/>
    <col min="14342" max="14342" width="4.625" style="83" customWidth="1"/>
    <col min="14343" max="14343" width="3.625" style="83" customWidth="1"/>
    <col min="14344" max="14344" width="9" style="83"/>
    <col min="14345" max="14345" width="4.625" style="83" customWidth="1"/>
    <col min="14346" max="14592" width="9" style="83"/>
    <col min="14593" max="14593" width="4.625" style="83" customWidth="1"/>
    <col min="14594" max="14594" width="11.625" style="83" bestFit="1" customWidth="1"/>
    <col min="14595" max="14595" width="4.625" style="83" customWidth="1"/>
    <col min="14596" max="14596" width="3.625" style="83" customWidth="1"/>
    <col min="14597" max="14597" width="12.875" style="83" bestFit="1" customWidth="1"/>
    <col min="14598" max="14598" width="4.625" style="83" customWidth="1"/>
    <col min="14599" max="14599" width="3.625" style="83" customWidth="1"/>
    <col min="14600" max="14600" width="9" style="83"/>
    <col min="14601" max="14601" width="4.625" style="83" customWidth="1"/>
    <col min="14602" max="14848" width="9" style="83"/>
    <col min="14849" max="14849" width="4.625" style="83" customWidth="1"/>
    <col min="14850" max="14850" width="11.625" style="83" bestFit="1" customWidth="1"/>
    <col min="14851" max="14851" width="4.625" style="83" customWidth="1"/>
    <col min="14852" max="14852" width="3.625" style="83" customWidth="1"/>
    <col min="14853" max="14853" width="12.875" style="83" bestFit="1" customWidth="1"/>
    <col min="14854" max="14854" width="4.625" style="83" customWidth="1"/>
    <col min="14855" max="14855" width="3.625" style="83" customWidth="1"/>
    <col min="14856" max="14856" width="9" style="83"/>
    <col min="14857" max="14857" width="4.625" style="83" customWidth="1"/>
    <col min="14858" max="15104" width="9" style="83"/>
    <col min="15105" max="15105" width="4.625" style="83" customWidth="1"/>
    <col min="15106" max="15106" width="11.625" style="83" bestFit="1" customWidth="1"/>
    <col min="15107" max="15107" width="4.625" style="83" customWidth="1"/>
    <col min="15108" max="15108" width="3.625" style="83" customWidth="1"/>
    <col min="15109" max="15109" width="12.875" style="83" bestFit="1" customWidth="1"/>
    <col min="15110" max="15110" width="4.625" style="83" customWidth="1"/>
    <col min="15111" max="15111" width="3.625" style="83" customWidth="1"/>
    <col min="15112" max="15112" width="9" style="83"/>
    <col min="15113" max="15113" width="4.625" style="83" customWidth="1"/>
    <col min="15114" max="15360" width="9" style="83"/>
    <col min="15361" max="15361" width="4.625" style="83" customWidth="1"/>
    <col min="15362" max="15362" width="11.625" style="83" bestFit="1" customWidth="1"/>
    <col min="15363" max="15363" width="4.625" style="83" customWidth="1"/>
    <col min="15364" max="15364" width="3.625" style="83" customWidth="1"/>
    <col min="15365" max="15365" width="12.875" style="83" bestFit="1" customWidth="1"/>
    <col min="15366" max="15366" width="4.625" style="83" customWidth="1"/>
    <col min="15367" max="15367" width="3.625" style="83" customWidth="1"/>
    <col min="15368" max="15368" width="9" style="83"/>
    <col min="15369" max="15369" width="4.625" style="83" customWidth="1"/>
    <col min="15370" max="15616" width="9" style="83"/>
    <col min="15617" max="15617" width="4.625" style="83" customWidth="1"/>
    <col min="15618" max="15618" width="11.625" style="83" bestFit="1" customWidth="1"/>
    <col min="15619" max="15619" width="4.625" style="83" customWidth="1"/>
    <col min="15620" max="15620" width="3.625" style="83" customWidth="1"/>
    <col min="15621" max="15621" width="12.875" style="83" bestFit="1" customWidth="1"/>
    <col min="15622" max="15622" width="4.625" style="83" customWidth="1"/>
    <col min="15623" max="15623" width="3.625" style="83" customWidth="1"/>
    <col min="15624" max="15624" width="9" style="83"/>
    <col min="15625" max="15625" width="4.625" style="83" customWidth="1"/>
    <col min="15626" max="15872" width="9" style="83"/>
    <col min="15873" max="15873" width="4.625" style="83" customWidth="1"/>
    <col min="15874" max="15874" width="11.625" style="83" bestFit="1" customWidth="1"/>
    <col min="15875" max="15875" width="4.625" style="83" customWidth="1"/>
    <col min="15876" max="15876" width="3.625" style="83" customWidth="1"/>
    <col min="15877" max="15877" width="12.875" style="83" bestFit="1" customWidth="1"/>
    <col min="15878" max="15878" width="4.625" style="83" customWidth="1"/>
    <col min="15879" max="15879" width="3.625" style="83" customWidth="1"/>
    <col min="15880" max="15880" width="9" style="83"/>
    <col min="15881" max="15881" width="4.625" style="83" customWidth="1"/>
    <col min="15882" max="16128" width="9" style="83"/>
    <col min="16129" max="16129" width="4.625" style="83" customWidth="1"/>
    <col min="16130" max="16130" width="11.625" style="83" bestFit="1" customWidth="1"/>
    <col min="16131" max="16131" width="4.625" style="83" customWidth="1"/>
    <col min="16132" max="16132" width="3.625" style="83" customWidth="1"/>
    <col min="16133" max="16133" width="12.875" style="83" bestFit="1" customWidth="1"/>
    <col min="16134" max="16134" width="4.625" style="83" customWidth="1"/>
    <col min="16135" max="16135" width="3.625" style="83" customWidth="1"/>
    <col min="16136" max="16136" width="9" style="83"/>
    <col min="16137" max="16137" width="4.625" style="83" customWidth="1"/>
    <col min="16138" max="16384" width="9" style="83"/>
  </cols>
  <sheetData>
    <row r="2" spans="2:12" x14ac:dyDescent="0.15">
      <c r="B2" s="81" t="s">
        <v>268</v>
      </c>
      <c r="C2" s="82" t="s">
        <v>642</v>
      </c>
      <c r="E2" s="84" t="s">
        <v>627</v>
      </c>
      <c r="F2" s="82" t="s">
        <v>642</v>
      </c>
      <c r="H2" s="84" t="s">
        <v>628</v>
      </c>
      <c r="I2" s="82" t="s">
        <v>642</v>
      </c>
      <c r="K2" s="84" t="s">
        <v>661</v>
      </c>
    </row>
    <row r="3" spans="2:12" x14ac:dyDescent="0.15">
      <c r="B3" s="85" t="s">
        <v>550</v>
      </c>
      <c r="C3" s="86">
        <v>1</v>
      </c>
      <c r="E3" s="87" t="s">
        <v>643</v>
      </c>
      <c r="F3" s="88">
        <v>1</v>
      </c>
      <c r="H3" s="89" t="s">
        <v>629</v>
      </c>
      <c r="I3" s="88">
        <v>3</v>
      </c>
      <c r="K3" s="88" t="s">
        <v>666</v>
      </c>
      <c r="L3" s="88" t="s">
        <v>662</v>
      </c>
    </row>
    <row r="4" spans="2:12" x14ac:dyDescent="0.15">
      <c r="B4" s="85" t="s">
        <v>551</v>
      </c>
      <c r="C4" s="90">
        <v>2</v>
      </c>
      <c r="E4" s="91" t="s">
        <v>644</v>
      </c>
      <c r="F4" s="90">
        <v>2</v>
      </c>
      <c r="H4" s="85" t="s">
        <v>630</v>
      </c>
      <c r="I4" s="90">
        <v>4</v>
      </c>
      <c r="K4" s="90" t="s">
        <v>667</v>
      </c>
      <c r="L4" s="90" t="s">
        <v>670</v>
      </c>
    </row>
    <row r="5" spans="2:12" x14ac:dyDescent="0.15">
      <c r="B5" s="85" t="s">
        <v>552</v>
      </c>
      <c r="C5" s="90">
        <v>3</v>
      </c>
      <c r="E5" s="91" t="s">
        <v>645</v>
      </c>
      <c r="F5" s="90">
        <v>3</v>
      </c>
      <c r="H5" s="85" t="s">
        <v>631</v>
      </c>
      <c r="I5" s="90">
        <v>5</v>
      </c>
      <c r="K5" s="90" t="s">
        <v>668</v>
      </c>
      <c r="L5" s="90" t="s">
        <v>671</v>
      </c>
    </row>
    <row r="6" spans="2:12" x14ac:dyDescent="0.15">
      <c r="B6" s="92" t="s">
        <v>553</v>
      </c>
      <c r="C6" s="93">
        <v>4</v>
      </c>
      <c r="D6" s="94"/>
      <c r="E6" s="91" t="s">
        <v>646</v>
      </c>
      <c r="F6" s="90">
        <v>4</v>
      </c>
      <c r="H6" s="85" t="s">
        <v>632</v>
      </c>
      <c r="I6" s="90">
        <v>6</v>
      </c>
      <c r="K6" s="93" t="s">
        <v>669</v>
      </c>
      <c r="L6" s="93" t="s">
        <v>672</v>
      </c>
    </row>
    <row r="7" spans="2:12" x14ac:dyDescent="0.15">
      <c r="D7" s="95"/>
      <c r="E7" s="91" t="s">
        <v>647</v>
      </c>
      <c r="F7" s="85">
        <v>5</v>
      </c>
      <c r="H7" s="91" t="s">
        <v>633</v>
      </c>
      <c r="I7" s="96">
        <v>7</v>
      </c>
    </row>
    <row r="8" spans="2:12" x14ac:dyDescent="0.15">
      <c r="E8" s="91" t="s">
        <v>648</v>
      </c>
      <c r="F8" s="85">
        <v>6</v>
      </c>
      <c r="H8" s="97" t="s">
        <v>634</v>
      </c>
      <c r="I8" s="98">
        <v>8</v>
      </c>
    </row>
    <row r="9" spans="2:12" x14ac:dyDescent="0.15">
      <c r="E9" s="99" t="s">
        <v>523</v>
      </c>
      <c r="F9" s="85">
        <v>7</v>
      </c>
      <c r="K9" s="128" t="s">
        <v>685</v>
      </c>
    </row>
    <row r="10" spans="2:12" x14ac:dyDescent="0.15">
      <c r="E10" s="91" t="s">
        <v>635</v>
      </c>
      <c r="F10" s="100">
        <v>8</v>
      </c>
      <c r="K10" s="82" t="s">
        <v>686</v>
      </c>
      <c r="L10" s="82" t="s">
        <v>690</v>
      </c>
    </row>
    <row r="11" spans="2:12" x14ac:dyDescent="0.15">
      <c r="E11" s="85" t="s">
        <v>636</v>
      </c>
      <c r="F11" s="100">
        <v>9</v>
      </c>
      <c r="H11" s="128" t="s">
        <v>692</v>
      </c>
      <c r="I11" s="82" t="s">
        <v>693</v>
      </c>
      <c r="K11" s="82" t="s">
        <v>687</v>
      </c>
      <c r="L11" s="131" t="s">
        <v>689</v>
      </c>
    </row>
    <row r="12" spans="2:12" x14ac:dyDescent="0.15">
      <c r="E12" s="85" t="s">
        <v>637</v>
      </c>
      <c r="F12" s="100">
        <v>10</v>
      </c>
      <c r="H12" s="130" t="s">
        <v>714</v>
      </c>
      <c r="I12" s="82">
        <v>0</v>
      </c>
      <c r="K12" s="82" t="s">
        <v>688</v>
      </c>
      <c r="L12" s="131" t="s">
        <v>716</v>
      </c>
    </row>
    <row r="13" spans="2:12" x14ac:dyDescent="0.15">
      <c r="E13" s="100" t="s">
        <v>638</v>
      </c>
      <c r="F13" s="100">
        <v>11</v>
      </c>
      <c r="H13" s="82" t="s">
        <v>694</v>
      </c>
      <c r="I13" s="82">
        <v>1</v>
      </c>
    </row>
    <row r="14" spans="2:12" x14ac:dyDescent="0.15">
      <c r="E14" s="100" t="s">
        <v>639</v>
      </c>
      <c r="F14" s="100">
        <v>12</v>
      </c>
      <c r="H14" s="82" t="s">
        <v>695</v>
      </c>
      <c r="I14" s="82">
        <v>2</v>
      </c>
    </row>
    <row r="15" spans="2:12" x14ac:dyDescent="0.15">
      <c r="E15" s="85" t="s">
        <v>640</v>
      </c>
      <c r="F15" s="100">
        <v>13</v>
      </c>
      <c r="H15" s="82" t="s">
        <v>696</v>
      </c>
      <c r="I15" s="82">
        <v>3</v>
      </c>
    </row>
    <row r="16" spans="2:12" x14ac:dyDescent="0.15">
      <c r="E16" s="91" t="s">
        <v>641</v>
      </c>
      <c r="F16" s="101">
        <v>14</v>
      </c>
      <c r="H16" s="82" t="s">
        <v>697</v>
      </c>
      <c r="I16" s="82">
        <v>4</v>
      </c>
    </row>
    <row r="17" spans="5:9" x14ac:dyDescent="0.15">
      <c r="E17" s="102"/>
      <c r="F17" s="102"/>
      <c r="H17" s="82" t="s">
        <v>698</v>
      </c>
      <c r="I17" s="82">
        <v>5</v>
      </c>
    </row>
    <row r="18" spans="5:9" x14ac:dyDescent="0.15">
      <c r="E18" s="102"/>
      <c r="F18" s="102"/>
      <c r="H18" s="82" t="s">
        <v>699</v>
      </c>
      <c r="I18" s="82">
        <v>6</v>
      </c>
    </row>
    <row r="19" spans="5:9" x14ac:dyDescent="0.15">
      <c r="E19" s="102"/>
      <c r="F19" s="102"/>
      <c r="H19" s="82" t="s">
        <v>700</v>
      </c>
      <c r="I19" s="82">
        <v>7</v>
      </c>
    </row>
    <row r="20" spans="5:9" x14ac:dyDescent="0.15">
      <c r="E20" s="102"/>
      <c r="F20" s="102"/>
      <c r="H20" s="82" t="s">
        <v>701</v>
      </c>
      <c r="I20" s="82">
        <v>8</v>
      </c>
    </row>
    <row r="21" spans="5:9" x14ac:dyDescent="0.15">
      <c r="E21" s="102"/>
      <c r="F21" s="102"/>
      <c r="H21" s="82" t="s">
        <v>702</v>
      </c>
      <c r="I21" s="82">
        <v>9</v>
      </c>
    </row>
    <row r="22" spans="5:9" x14ac:dyDescent="0.15">
      <c r="E22" s="102"/>
      <c r="F22" s="102"/>
      <c r="H22" s="82" t="s">
        <v>703</v>
      </c>
      <c r="I22" s="82">
        <v>10</v>
      </c>
    </row>
    <row r="23" spans="5:9" x14ac:dyDescent="0.15">
      <c r="H23" s="82" t="s">
        <v>704</v>
      </c>
      <c r="I23" s="82">
        <v>11</v>
      </c>
    </row>
    <row r="24" spans="5:9" x14ac:dyDescent="0.15">
      <c r="H24" s="82" t="s">
        <v>705</v>
      </c>
      <c r="I24" s="82">
        <v>12</v>
      </c>
    </row>
    <row r="25" spans="5:9" x14ac:dyDescent="0.15">
      <c r="H25" s="82" t="s">
        <v>706</v>
      </c>
      <c r="I25" s="82">
        <v>13</v>
      </c>
    </row>
    <row r="26" spans="5:9" x14ac:dyDescent="0.15">
      <c r="H26" s="82" t="s">
        <v>707</v>
      </c>
      <c r="I26" s="82">
        <v>14</v>
      </c>
    </row>
    <row r="27" spans="5:9" x14ac:dyDescent="0.15">
      <c r="H27" s="82" t="s">
        <v>708</v>
      </c>
      <c r="I27" s="82">
        <v>15</v>
      </c>
    </row>
    <row r="28" spans="5:9" x14ac:dyDescent="0.15">
      <c r="H28" s="82" t="s">
        <v>709</v>
      </c>
      <c r="I28" s="82">
        <v>16</v>
      </c>
    </row>
    <row r="29" spans="5:9" x14ac:dyDescent="0.15">
      <c r="H29" s="82" t="s">
        <v>710</v>
      </c>
      <c r="I29" s="82">
        <v>17</v>
      </c>
    </row>
    <row r="30" spans="5:9" x14ac:dyDescent="0.15">
      <c r="H30" s="82" t="s">
        <v>711</v>
      </c>
      <c r="I30" s="82">
        <v>18</v>
      </c>
    </row>
    <row r="31" spans="5:9" x14ac:dyDescent="0.15">
      <c r="H31" s="82" t="s">
        <v>712</v>
      </c>
      <c r="I31" s="82">
        <v>19</v>
      </c>
    </row>
    <row r="32" spans="5:9" x14ac:dyDescent="0.15">
      <c r="H32" s="82" t="s">
        <v>713</v>
      </c>
      <c r="I32" s="82">
        <v>20</v>
      </c>
    </row>
  </sheetData>
  <sheetProtection algorithmName="SHA-512" hashValue="qB05KiWs/0KZS3bZgjU3K1B/nBzb8abmBEpmU+LP4ow291rM1EaksLAA1J5CdCbb0Mi/Lu0nHAu/NxEGC3K5eA==" saltValue="a6mfG+ZOi+tCa+ZhmFIfxA==" spinCount="100000" sheet="1" objects="1" scenarios="1"/>
  <phoneticPr fontId="3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51</vt:i4>
      </vt:variant>
    </vt:vector>
  </HeadingPairs>
  <TitlesOfParts>
    <vt:vector size="55" baseType="lpstr">
      <vt:lpstr>申込</vt:lpstr>
      <vt:lpstr>入力例</vt:lpstr>
      <vt:lpstr>data</vt:lpstr>
      <vt:lpstr>data2</vt:lpstr>
      <vt:lpstr>FAX番号</vt:lpstr>
      <vt:lpstr>申込!Print_Area</vt:lpstr>
      <vt:lpstr>入力例!Print_Area</vt:lpstr>
      <vt:lpstr>セル移動順</vt:lpstr>
      <vt:lpstr>プログラム数</vt:lpstr>
      <vt:lpstr>プログラム代金</vt:lpstr>
      <vt:lpstr>楽器名１</vt:lpstr>
      <vt:lpstr>楽器名２</vt:lpstr>
      <vt:lpstr>楽器名３</vt:lpstr>
      <vt:lpstr>楽器名４</vt:lpstr>
      <vt:lpstr>楽器名５</vt:lpstr>
      <vt:lpstr>楽器名６</vt:lpstr>
      <vt:lpstr>楽器名７</vt:lpstr>
      <vt:lpstr>楽器名８</vt:lpstr>
      <vt:lpstr>記載責任者氏名</vt:lpstr>
      <vt:lpstr>曲名原語</vt:lpstr>
      <vt:lpstr>曲名邦文</vt:lpstr>
      <vt:lpstr>緊急連絡先</vt:lpstr>
      <vt:lpstr>作曲者原語</vt:lpstr>
      <vt:lpstr>作曲者邦文</vt:lpstr>
      <vt:lpstr>参加部門</vt:lpstr>
      <vt:lpstr>参加料合計</vt:lpstr>
      <vt:lpstr>実行委員氏名</vt:lpstr>
      <vt:lpstr>住所</vt:lpstr>
      <vt:lpstr>重奏</vt:lpstr>
      <vt:lpstr>姓１</vt:lpstr>
      <vt:lpstr>姓２</vt:lpstr>
      <vt:lpstr>姓３</vt:lpstr>
      <vt:lpstr>姓４</vt:lpstr>
      <vt:lpstr>姓５</vt:lpstr>
      <vt:lpstr>姓６</vt:lpstr>
      <vt:lpstr>姓７</vt:lpstr>
      <vt:lpstr>姓８</vt:lpstr>
      <vt:lpstr>代表者</vt:lpstr>
      <vt:lpstr>団体名</vt:lpstr>
      <vt:lpstr>電話番号</vt:lpstr>
      <vt:lpstr>日</vt:lpstr>
      <vt:lpstr>年</vt:lpstr>
      <vt:lpstr>編曲者原語</vt:lpstr>
      <vt:lpstr>編曲者邦文</vt:lpstr>
      <vt:lpstr>編成</vt:lpstr>
      <vt:lpstr>名１</vt:lpstr>
      <vt:lpstr>名２</vt:lpstr>
      <vt:lpstr>名３</vt:lpstr>
      <vt:lpstr>名４</vt:lpstr>
      <vt:lpstr>名５</vt:lpstr>
      <vt:lpstr>名６</vt:lpstr>
      <vt:lpstr>名７</vt:lpstr>
      <vt:lpstr>名８</vt:lpstr>
      <vt:lpstr>郵便番号</vt:lpstr>
      <vt:lpstr>様方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山梨県吹奏楽連盟</dc:creator>
  <cp:lastModifiedBy>hriver</cp:lastModifiedBy>
  <cp:lastPrinted>2021-10-18T13:11:26Z</cp:lastPrinted>
  <dcterms:created xsi:type="dcterms:W3CDTF">2012-06-05T04:54:03Z</dcterms:created>
  <dcterms:modified xsi:type="dcterms:W3CDTF">2021-10-19T13:28:06Z</dcterms:modified>
</cp:coreProperties>
</file>